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 yWindow="-30" windowWidth="12525" windowHeight="8220" tabRatio="852"/>
  </bookViews>
  <sheets>
    <sheet name="REGISTRO" sheetId="23" r:id="rId1"/>
    <sheet name="Ambiente de Control" sheetId="3" r:id="rId2"/>
    <sheet name="Evaluación de Riesgos" sheetId="4" r:id="rId3"/>
    <sheet name="Actividades de Control" sheetId="5" r:id="rId4"/>
    <sheet name="Sist Información y Comunicación" sheetId="6" r:id="rId5"/>
    <sheet name="Supervisión y Mejora Continua" sheetId="7" r:id="rId6"/>
    <sheet name="Matriz Ambiente de Control" sheetId="8" r:id="rId7"/>
    <sheet name="Matriz Administración de Riesgo" sheetId="13" r:id="rId8"/>
    <sheet name="Matriz Actividades de Control" sheetId="14" r:id="rId9"/>
    <sheet name="Matriz Informacion y Comun." sheetId="15" r:id="rId10"/>
    <sheet name="Matriz Supervisión y Mejora Con" sheetId="16" r:id="rId11"/>
    <sheet name="Matriz General" sheetId="1" r:id="rId12"/>
    <sheet name="Nivel Alto" sheetId="18" r:id="rId13"/>
    <sheet name="Nivel Medio" sheetId="21" r:id="rId14"/>
    <sheet name="Nivel Bajo" sheetId="22" r:id="rId15"/>
    <sheet name="Notas llenado de Matrices" sheetId="17" r:id="rId16"/>
  </sheets>
  <definedNames>
    <definedName name="_xlnm.Print_Area" localSheetId="3">'Actividades de Control'!$A$1:$M$82</definedName>
    <definedName name="_xlnm.Print_Area" localSheetId="1">'Ambiente de Control'!$A$1:$M$187</definedName>
    <definedName name="_xlnm.Print_Area" localSheetId="2">'Evaluación de Riesgos'!$A$1:$M$173</definedName>
    <definedName name="_xlnm.Print_Area" localSheetId="8">'Matriz Actividades de Control'!$A$1:$D$52</definedName>
    <definedName name="_xlnm.Print_Area" localSheetId="7">'Matriz Administración de Riesgo'!$A$1:$D$52</definedName>
    <definedName name="_xlnm.Print_Area" localSheetId="6">'Matriz Ambiente de Control'!$A$1:$D$54</definedName>
    <definedName name="_xlnm.Print_Area" localSheetId="11">'Matriz General'!$A$1:$D$44</definedName>
    <definedName name="_xlnm.Print_Area" localSheetId="9">'Matriz Informacion y Comun.'!$A$1:$D$53</definedName>
    <definedName name="_xlnm.Print_Area" localSheetId="10">'Matriz Supervisión y Mejora Con'!$A$1:$D$52</definedName>
    <definedName name="_xlnm.Print_Area" localSheetId="12">'Nivel Alto'!$A$1:$B$29</definedName>
    <definedName name="_xlnm.Print_Area" localSheetId="14">'Nivel Bajo'!$A$1:$C$29</definedName>
    <definedName name="_xlnm.Print_Area" localSheetId="13">'Nivel Medio'!$A$1:$C$33</definedName>
    <definedName name="_xlnm.Print_Area" localSheetId="15">'Notas llenado de Matrices'!$A$1:$H$45</definedName>
    <definedName name="_xlnm.Print_Area" localSheetId="4">'Sist Información y Comunicación'!$A$1:$M$95</definedName>
    <definedName name="_xlnm.Print_Area" localSheetId="5">'Supervisión y Mejora Continua'!$A$1:$M$69</definedName>
    <definedName name="_xlnm.Print_Titles" localSheetId="3">'Actividades de Control'!$1:$10</definedName>
    <definedName name="_xlnm.Print_Titles" localSheetId="1">'Ambiente de Control'!$1:$11</definedName>
    <definedName name="_xlnm.Print_Titles" localSheetId="2">'Evaluación de Riesgos'!$1:$11</definedName>
    <definedName name="_xlnm.Print_Titles" localSheetId="4">'Sist Información y Comunicación'!$1:$11</definedName>
    <definedName name="_xlnm.Print_Titles" localSheetId="5">'Supervisión y Mejora Continua'!$1:$10</definedName>
  </definedNames>
  <calcPr calcId="125725"/>
</workbook>
</file>

<file path=xl/calcChain.xml><?xml version="1.0" encoding="utf-8"?>
<calcChain xmlns="http://schemas.openxmlformats.org/spreadsheetml/2006/main">
  <c r="D168" i="4"/>
  <c r="E168"/>
  <c r="F168"/>
  <c r="G168"/>
  <c r="H168"/>
  <c r="I168"/>
  <c r="J168"/>
  <c r="K168"/>
  <c r="C168"/>
  <c r="D167"/>
  <c r="E167"/>
  <c r="F167"/>
  <c r="G167"/>
  <c r="H167"/>
  <c r="I167"/>
  <c r="J167"/>
  <c r="K167"/>
  <c r="C167"/>
  <c r="C76" i="5" l="1"/>
  <c r="D58" i="7"/>
  <c r="E58"/>
  <c r="F58"/>
  <c r="G58"/>
  <c r="H58"/>
  <c r="I58"/>
  <c r="J58"/>
  <c r="K58"/>
  <c r="D59"/>
  <c r="E59"/>
  <c r="F59"/>
  <c r="G59"/>
  <c r="H59"/>
  <c r="I59"/>
  <c r="J59"/>
  <c r="K59"/>
  <c r="C59"/>
  <c r="C58"/>
  <c r="D75" i="5"/>
  <c r="E75"/>
  <c r="F75"/>
  <c r="G75"/>
  <c r="H75"/>
  <c r="I75"/>
  <c r="J75"/>
  <c r="K75"/>
  <c r="D76"/>
  <c r="E76"/>
  <c r="F76"/>
  <c r="G76"/>
  <c r="H76"/>
  <c r="I76"/>
  <c r="J76"/>
  <c r="K76"/>
  <c r="D179" i="3"/>
  <c r="E179"/>
  <c r="F179"/>
  <c r="G179"/>
  <c r="H179"/>
  <c r="I179"/>
  <c r="J179"/>
  <c r="K179"/>
  <c r="D180"/>
  <c r="E180"/>
  <c r="F180"/>
  <c r="G180"/>
  <c r="H180"/>
  <c r="I180"/>
  <c r="J180"/>
  <c r="K180"/>
  <c r="C180"/>
  <c r="D88" i="6"/>
  <c r="E88"/>
  <c r="F88"/>
  <c r="G88"/>
  <c r="H88"/>
  <c r="I88"/>
  <c r="J88"/>
  <c r="K88"/>
  <c r="D89"/>
  <c r="E89"/>
  <c r="F89"/>
  <c r="G89"/>
  <c r="H89"/>
  <c r="I89"/>
  <c r="J89"/>
  <c r="K89"/>
  <c r="C89"/>
  <c r="C88"/>
  <c r="C75" i="5"/>
  <c r="C179" i="3"/>
  <c r="D17" i="8" l="1"/>
  <c r="C12" i="16"/>
  <c r="D22" l="1"/>
  <c r="D17"/>
  <c r="D22" i="15"/>
  <c r="D17"/>
  <c r="C22" i="14"/>
  <c r="C23" s="1"/>
  <c r="D17"/>
  <c r="C22" i="13"/>
  <c r="C23" s="1"/>
  <c r="C22" i="8"/>
  <c r="D22"/>
  <c r="C17" l="1"/>
  <c r="C18" s="1"/>
  <c r="C17" i="16"/>
  <c r="C18" s="1"/>
  <c r="D12" i="15"/>
  <c r="C26" s="1"/>
  <c r="C12"/>
  <c r="C13" s="1"/>
  <c r="C17"/>
  <c r="C18" s="1"/>
  <c r="C22" i="16"/>
  <c r="C23" s="1"/>
  <c r="D12"/>
  <c r="C25" s="1"/>
  <c r="C22" i="15"/>
  <c r="C17" i="14"/>
  <c r="C18" s="1"/>
  <c r="C12"/>
  <c r="D22" i="13"/>
  <c r="D17"/>
  <c r="C17"/>
  <c r="C18" s="1"/>
  <c r="D12" i="14"/>
  <c r="D22"/>
  <c r="C12" i="13"/>
  <c r="C23" i="8"/>
  <c r="D12"/>
  <c r="C25" s="1"/>
  <c r="C12"/>
  <c r="C9" i="1" l="1"/>
  <c r="C13" i="8"/>
  <c r="D11" i="1"/>
  <c r="D13"/>
  <c r="D12"/>
  <c r="C25" i="14"/>
  <c r="D9" i="1"/>
  <c r="C13"/>
  <c r="C13" i="16"/>
  <c r="C32" s="1"/>
  <c r="B32" s="1"/>
  <c r="C12" i="1"/>
  <c r="C24" i="15"/>
  <c r="C11" i="1"/>
  <c r="C13" i="14"/>
  <c r="C10" i="1"/>
  <c r="C13" i="13"/>
  <c r="C32" s="1"/>
  <c r="B32" s="1"/>
  <c r="C32" i="8"/>
  <c r="C15" i="1" l="1"/>
  <c r="C24" s="1"/>
  <c r="B24" s="1"/>
  <c r="C23" s="1"/>
  <c r="C33" i="15"/>
  <c r="B33" s="1"/>
  <c r="C32" i="14"/>
  <c r="B32" s="1"/>
  <c r="C31" i="16"/>
  <c r="B31"/>
  <c r="C31" i="13"/>
  <c r="B31"/>
  <c r="B32" i="8"/>
  <c r="C31" s="1"/>
  <c r="B23" i="1" l="1"/>
  <c r="C22" s="1"/>
  <c r="B31" i="8"/>
  <c r="B34" s="1"/>
  <c r="C32" i="15"/>
  <c r="B32"/>
  <c r="C31" s="1"/>
  <c r="C31" i="14"/>
  <c r="B31"/>
  <c r="C30" i="16"/>
  <c r="B34"/>
  <c r="C30" i="13"/>
  <c r="C30" i="8"/>
  <c r="B35" i="15" l="1"/>
  <c r="C30" i="14"/>
  <c r="B34"/>
  <c r="D12" i="13" l="1"/>
  <c r="D10" i="1" s="1"/>
  <c r="C17" s="1"/>
  <c r="B26" s="1"/>
  <c r="C25" i="13" l="1"/>
  <c r="B34" s="1"/>
</calcChain>
</file>

<file path=xl/sharedStrings.xml><?xml version="1.0" encoding="utf-8"?>
<sst xmlns="http://schemas.openxmlformats.org/spreadsheetml/2006/main" count="878" uniqueCount="437">
  <si>
    <t>No.</t>
  </si>
  <si>
    <t>COMPONENTE</t>
  </si>
  <si>
    <t>NO. DE PREGUNTAS</t>
  </si>
  <si>
    <t>CALIFICACIÓN TOTAL</t>
  </si>
  <si>
    <t>Rangos  Establecidos</t>
  </si>
  <si>
    <t>NIVEL</t>
  </si>
  <si>
    <t>MÍNIMO</t>
  </si>
  <si>
    <t>MÁXIMO</t>
  </si>
  <si>
    <t>ESTADO DE CONTROL INTERNO</t>
  </si>
  <si>
    <t>ALTO</t>
  </si>
  <si>
    <t>SATISFACTORIO</t>
  </si>
  <si>
    <t>MEDIO</t>
  </si>
  <si>
    <t>REGULAR</t>
  </si>
  <si>
    <t>BAJO</t>
  </si>
  <si>
    <t>DEFICIENTE</t>
  </si>
  <si>
    <t>OPINIÓN:</t>
  </si>
  <si>
    <t>Lugar y fecha</t>
  </si>
  <si>
    <t>Ejercicio 2___</t>
  </si>
  <si>
    <t>Puntos considerados para la evaluación</t>
  </si>
  <si>
    <r>
      <t xml:space="preserve">Municipio de </t>
    </r>
    <r>
      <rPr>
        <b/>
        <sz val="11"/>
        <color rgb="FFFF0000"/>
        <rFont val="Arial"/>
        <family val="2"/>
      </rPr>
      <t>&lt;&lt;INDICAR EL NOMBRE DEL MUNICIPIO&gt;&gt;</t>
    </r>
    <r>
      <rPr>
        <b/>
        <sz val="11"/>
        <color theme="1"/>
        <rFont val="Arial"/>
        <family val="2"/>
      </rPr>
      <t>, Ver.</t>
    </r>
  </si>
  <si>
    <t>AMBIENTE DE CONTROL</t>
  </si>
  <si>
    <t>ACTIVIDADES DE CONTROL</t>
  </si>
  <si>
    <t>INFORMACIÓN Y COMUNICACIÓN</t>
  </si>
  <si>
    <t>Ambiente de Control</t>
  </si>
  <si>
    <t>Administración de Riesgos</t>
  </si>
  <si>
    <t>Actividades de Control</t>
  </si>
  <si>
    <t>Información y Comunicación</t>
  </si>
  <si>
    <t>Supervisión y Mejora Continua</t>
  </si>
  <si>
    <t>Nº</t>
  </si>
  <si>
    <t>PREGUNTA</t>
  </si>
  <si>
    <t>FISMDF</t>
  </si>
  <si>
    <t>FORTAMUNDF</t>
  </si>
  <si>
    <t>ARBITRIOS</t>
  </si>
  <si>
    <t>ÁREA RESPONSABLE</t>
  </si>
  <si>
    <t>PUNTUACIÓN</t>
  </si>
  <si>
    <t>INTEGRIDAD Y VALORES ÉTICOS</t>
  </si>
  <si>
    <t>¿Qué actividades se han establecido para promover entre el personal del municipio un comportamiento ético en el personal hacia el servicio público que presta?</t>
  </si>
  <si>
    <t>¿Cómo verifica la administración que el personal cuenta con los conocimientos y habilidades suficientes requeridas por el puesto contratado?</t>
  </si>
  <si>
    <t>¿Qué hace el municipio para promover el cumplimiento de los principios de legalidad, honradez, lealtad, imparcialidad, y eficiencia que rigen el servicio?</t>
  </si>
  <si>
    <t>¿Cómo asegura que los servidores públicos municipales actúan, en el desarrollo de su trabajo, con integridad, honestidad y una correcta actitud de servicio?</t>
  </si>
  <si>
    <t>¿Existe una política que evite la existencia de conflictos de interés del personal  municipal operativo y mando medio en el desempeño de su función y con los proveedores y contratistas?</t>
  </si>
  <si>
    <t>¿Qué acciones han emprendido para mejorar el clima laboral entre el personal municipal?</t>
  </si>
  <si>
    <t>ESTRUCTURA DE ORGANIZACIÓN</t>
  </si>
  <si>
    <t>¿La administración municipal cuenta con una estructura organizacional que le permita cumplir con sus objetivos?</t>
  </si>
  <si>
    <t>¿Cómo se asegura que la contratación del personal operativo y de mando cubra los perfiles de puesto requerido?</t>
  </si>
  <si>
    <t>¿Cómo se asegura que las personas involucradas en la gestión del fondo aplican  los Manuales de Organización y Procedimientos municipales que afecten el ejercicio de los recursos?</t>
  </si>
  <si>
    <t>¿La estructura organizacional incluye un área de control interno (independiente de la operación), que informe directamente al Presidente Municipal sobre las auditorías que se realizan al municipio?</t>
  </si>
  <si>
    <t xml:space="preserve">¿De qué forma se cerciora que la estructura organizacional, permita un adecuado flujo de actividades de tal forma, que no recaiga en una sola área excesos de responsabilidad? </t>
  </si>
  <si>
    <t>¿Cómo asegura que la estructura de organización contempla las áreas suficientes para el logro de los objetivos institucionales?</t>
  </si>
  <si>
    <t>¿Han realizado evaluaciones a la estructura organizacional para conocer si responde a las atribuciones conferidas en Estatutos o Leyes Orgánicas municipales?</t>
  </si>
  <si>
    <t>¿Cómo garantiza que la experiencia y competencia profesional del personal del municipio es la suficiente para cumplir adecuadamente con las responsabilidades que tienen encomendadas?</t>
  </si>
  <si>
    <t>AUTORIDAD Y RESPONSABILIDADES</t>
  </si>
  <si>
    <t>¿Cómo se encuentran documentadas las responsabilidades y atribuciones del  personal de mando que integra la administración municipal?</t>
  </si>
  <si>
    <t>¿Qué medios utiliza la administración para informar al personal municipal sobre sus obligaciones y responsabilidades?</t>
  </si>
  <si>
    <t>¿La delegación de Autoridad es acorde con la responsabilidad asignada al personal que administra y ejerce los recursos?</t>
  </si>
  <si>
    <t>¿Qué controles utiliza el personal responsable del ejercicio de los recursos para un adecuado manejo de los mismos?</t>
  </si>
  <si>
    <t>¿Es evaluado  y revisado periódicamente el trabajo realizado por el  personal responsable del ejercicio de los recursos del FORTAMUN/ FISMDF?</t>
  </si>
  <si>
    <t>SUMATORIA DE LA PUNTUACIÓN POR FONDO</t>
  </si>
  <si>
    <t>Nº  PREGUNTAS EVALUADAS</t>
  </si>
  <si>
    <t>Contraloría Interna del Ayuntamiento de____________, Ver.</t>
  </si>
  <si>
    <t>EVALUACIÓN DE RIESGOS</t>
  </si>
  <si>
    <t>CUMPLIMIENTO DE OBJETIVOS</t>
  </si>
  <si>
    <t>¿El municipio cuenta con registros actualizados sobre los déficits de  servicios básicos en las localidades y colonias que lo integran; con mapas de pobreza o estudios específicos para ubicar las zonas y grupos más pobres del municipio?</t>
  </si>
  <si>
    <t>¿Qué controles tiene establecidos para llevar a cabo la orientación y el destino de recursos municipales en obras y acciones básicas orientadas al bienestar social y al fortalecimiento institucional?</t>
  </si>
  <si>
    <t>¿Qué acciones de control tienen implementadas para garantizar que las obras reportadas como terminadas efectivamente lo estén, y se encuentren operando adecuadamente?</t>
  </si>
  <si>
    <t>¿Conoce y aplica los indicadores de pobreza e índices de rezago social del municipio, por localidad, emitidos por la dependencia correspondiente para la distribución de los recursos del FISMDF?</t>
  </si>
  <si>
    <t>¿Qué criterios utiliza para la aplicación de los recursos del Ramo 33 de conformidad con los conceptos de gasto  establecidos en el artículo 33 y 37 de la LCF ?</t>
  </si>
  <si>
    <t>¿Manifieste con que periodicidad se lleva a cabo la conciliación entre el presupuesto aprobado y el presupuesto ejercido e indique el tratamiento que se le da a las diferencias detectadas?</t>
  </si>
  <si>
    <t>Indique con que periodicidad se evalúan las metas y objetivos documentados por la administración municipal, para comprobar su cumplimiento y señale las acciones que se llevan a cabo para resolver las problemáticas detectadas en dicha evaluación</t>
  </si>
  <si>
    <t>¿Cómo justifica y que argumento utiliza el municipio cuando el recurso ejercido no se encuentra dirigido a los objetivos del FISMDF y FORTAMUNDF?</t>
  </si>
  <si>
    <t>TRANSFERENCIA DE RECURSOS</t>
  </si>
  <si>
    <t>¿Qué controles ha establecido, para evitar que se realicen transferencias de recursos del FORTAMUN/FISMDF, entre los diferentes fondos y programas ejecutados por el municipio?</t>
  </si>
  <si>
    <t>¿Se tiene una cuenta bancaria específica del  fondo para la recepción y administración de los recursos correspondientes?</t>
  </si>
  <si>
    <t>¿Qué controles se tienen implementados, para asegurar que los productos financieros generados en la cuenta bancaria especifica, es destinado a los objetivos del FORTAMUN/FISMDF?</t>
  </si>
  <si>
    <t>¿Se utilizan recursos del FISMDF para el pago de finiquitos, indemnizaciones y laudos, provenientes de instrucciones judiciales?</t>
  </si>
  <si>
    <t>¿Existe retención de los recursos federales del FORTAMUN/FISMDF, por parte del Estado al municipio, por obras, acciones e inversiones que se encuentren condicionadas al cumplimiento de un acuerdo o de un convenio?</t>
  </si>
  <si>
    <t>CUMPLIMIENTO NORMATIVO</t>
  </si>
  <si>
    <t>¿Qué actividades de control se han establecido para verificar la correcta aplicación de la normatividad en los procesos de adjudicación y contratación de obra pública y de la adquisición de bienes y servicios?</t>
  </si>
  <si>
    <t>¿Qué tipo de medidas o políticas se han adoptado para que las excepciones de licitación pública sean las menos posibles?</t>
  </si>
  <si>
    <t>¿Qué controles tiene implementados el área de obra pública y de adquisiciones del municipio para hacer efectiva las fianzas de cumplimiento, anticipo y de vicios ocultos?</t>
  </si>
  <si>
    <t>¿Cómo amortiza en su totalidad los anticipos otorgados a los proveedores?</t>
  </si>
  <si>
    <t>¿De qué forma garantiza que la ejecución de las obras y entrega de bienes se desarrolle en los tiempos pactados en contratos y convenios y que los trabajos cumplan con las especificaciones contratadas?</t>
  </si>
  <si>
    <t>¿Qué actividades de control se han implementado para que las obras y bienes se entreguen conforme a lo pactado y no se generen penas convencionales establecidas en los contratos de obra y/o adquisiciones?</t>
  </si>
  <si>
    <t>¿Qué controles se han implementado para evitar que se realicen pagos por conceptos de obra no ejecutados o por conceptos de obra no autorizados?</t>
  </si>
  <si>
    <t>¿Qué actividades de control utiliza para asegurar y resguardar  la documentación comprobatoria del gasto (estimaciones, generadores, pólizas, etc.), así como, los expedientes técnicos de las obras y acciones?</t>
  </si>
  <si>
    <t>¿Qué controles se han establecido para armonizar la contabilidad con las disposiciones establecidas en la Ley General de Contabilidad Gubernamental y demás disposiciones aplicables (momentos contables, marco conceptual de contabilidad gubernamental, postulados básicos de contabilidad gubernamental etc.)?</t>
  </si>
  <si>
    <t>¿De qué manera garantiza que los pagos realizados disponen de la documentación original justificativa y comprobatoria y que contenga los requisitos fiscales establecidos?</t>
  </si>
  <si>
    <t>¿Qué controles existen para verificar que el cálculo realizado de las obligaciones fiscales y las aportaciones correspondientes al ISR, SAR, IMSS o ISSSTE es correcto; asimismo para que sean enteradas en tiempo y forma?</t>
  </si>
  <si>
    <t>¿Cómo se asegura el municipio que la nómina incluya solo plazas autorizadas?</t>
  </si>
  <si>
    <t>¿Qué mecanismos de control se tienen establecidos para asegurarse que el pago de salarios se realiza con base en los tabuladores autorizados y/o conforme a lo estipulado en el Contrato Colectivo de Trabajo?</t>
  </si>
  <si>
    <t>¿Cómo se aseguran que las personas incluidas en la nómina efectivamente desempeñen los puestos por los que están cobrando?</t>
  </si>
  <si>
    <t>¿Cómo se aseguran que la nómina considere oportunamente las incidencias del personal?</t>
  </si>
  <si>
    <t>¿Qué mecanismos tiene implementados el área de obra pública del municipio para hacer efectiva las fianzas de cumplimiento, anticipo y de vicios ocultos?</t>
  </si>
  <si>
    <t>¿Son amortizados en su totalidad los anticipos otorgados a los contratistas?</t>
  </si>
  <si>
    <t>¿De qué forma garantiza que la entrega de las adquisiciones se desarrolla en los tiempos pactados en los contratos y convenios y, que los trabajos cumplan con las especificaciones contratadas?</t>
  </si>
  <si>
    <t>¿Qué actividades de control se han establecido para verificar que la ejecución de las obras y acciones, estén orientadas a los rubros de gasto establecido en la Ley de Coordinación Fiscal?</t>
  </si>
  <si>
    <t xml:space="preserve">¿Qué actividades de control se han establecido para verificar que el destino de los recursos del FISMDF atiende a la población en pobreza y en rezago social? </t>
  </si>
  <si>
    <t>¿Qué mecanismos se han implementado para evitar que se realicen pagos por conceptos de obra no ejecutados o por conceptos de obra no autorizados?</t>
  </si>
  <si>
    <t>¿Cómo se asegura que las obras ejecutadas son supervisadas por el contratista y por el área de obra pública del municipio?</t>
  </si>
  <si>
    <t>¿Qué acciones han implementado para garantizar que las obras ejecutadas no impacten desfavorablemente el entorno ecológico en el que se ubican; y que previo a su ejecución dispongan de los estudios y permisos correspondientes?</t>
  </si>
  <si>
    <t>¿Qué actividades de control se han implementado para verificar que los Gastos Indirectos no rebasen el 3% autorizado por la Ley de Coordinación Fiscal y sean destinados exclusivamente a la supervisión de obra ejercida con recursos del fondo?</t>
  </si>
  <si>
    <t>¿Qué actividades de control se han establecido para que el Programa de Desarrollo Institucional, no rebase el 2% autorizado por la Ley de Coordinación Fiscal?</t>
  </si>
  <si>
    <t>¿De qué manera garantiza que los pagos realizados por concepto de las obras y acciones a que se refiere el fondo, disponen de la documentación original justificativa y comprobatoria del gasto, y que contenga los requisitos fiscales establecidos por la Ley?</t>
  </si>
  <si>
    <t>¿Qué controles tiene el municipio para garantizar que los recursos se destinen principalmente a obligaciones financieras, pago de derechos y aprovechamientos por concepto de agua, seguridad pública y otras prioridades del municipio, dando atención en este caso preferentemente a la realización de proyectos de alto impacto en el desarrollo del municipio</t>
  </si>
  <si>
    <t>¿Qué mecanismos tiene el municipio para disponer de un programa de seguridad pública que oriente sus actividades en esa materia?</t>
  </si>
  <si>
    <t>¿Qué mecanismos tiene el municipio para disponer de indicadores que le permitan evaluar los resultados alcanzados?</t>
  </si>
  <si>
    <t>¿Qué acciones ha establecido el municipio para asegurar que previo  a la contratación de la deuda se disponga de la autorización de la Legislatura local y del Cabildo?</t>
  </si>
  <si>
    <t>¿Qué mecanismos tiene el municipio para que la contratación de la deuda pública sea sostenible y que se cuente con la solidez suficiente para liquidarla en los plazos y condiciones pactadas?</t>
  </si>
  <si>
    <t>¿De qué forma el municipio garantiza que la deuda pública contratada se destine a inversiones públicas productivas que beneficien a la sociedad?</t>
  </si>
  <si>
    <t>¿Qué indicadores tiene el municipio para evaluar la administración y manejo de la deuda pública?</t>
  </si>
  <si>
    <t>IMPLEMENTACIÓN DE ACTIVIDADES DE CONTROL</t>
  </si>
  <si>
    <t>¿Qué acciones ha llevado a cabo el municipio para implementar actividades de control, entre el personal administrativo y operativo, que le permitan minimizar los principales riesgos identificados en materia de cumplimiento de objetivos, transferencia de recursos y cumplimiento del marco normativo?</t>
  </si>
  <si>
    <t>¿Qué acciones de mejora se han implementado para fortalecer los controles internos utilizados en la administración y ejercicio de los recursos del fondo?</t>
  </si>
  <si>
    <t>¿Cómo garantiza la administración municipal que el personal aplica adecuadamente las Políticas, Normas y Procedimientos en las operaciones que se realizan con el fondo?</t>
  </si>
  <si>
    <t>¿Qué actividades de control han establecido las áreas, para verificar que los riesgos más recurrentes y de mayor impacto económico, se encuentren adecuadamente administrados?</t>
  </si>
  <si>
    <t>Con la finalidad de obtener información financiera confiable, indique, ¿con que periodicidad se realizan las conciliaciones financieras (contables y presupuestables) y que acciones se realizan como resultado de las mismas?</t>
  </si>
  <si>
    <t>Con el objeto de generar información confiable en la operación de los recursos del fondo, manifieste, ¿qué controles se han implementado para dar certeza de las cifras reportadas en los informes trimestrales, cierre de ejercicio, estados financieros, cuenta pública?</t>
  </si>
  <si>
    <t>PARTICIPACIÓN SOCIAL Y TRANSPARENCIA</t>
  </si>
  <si>
    <t>¿Qué acciones lleva a cabo el municipio para garantizar la existencia y operación del Comité para la Planeación para el Desarrollo Municipal (COPLADEMUN) o el Consejo de Desarrollo Municipal?</t>
  </si>
  <si>
    <t>¿Qué actividades de control se tienen establecidas para asegurar que el registro de las operaciones del fondo en la cuenta bancaria específica se lleva en forma clara y precisa?</t>
  </si>
  <si>
    <t>¿Qué actividades de control se tienen implementadas para  difundir entre la población; los montos recibidos; las obras y acciones a realizar, su ubicación,  costo, metas y beneficiarios?</t>
  </si>
  <si>
    <t>¿Qué acciones ha implementado el municipio para que al término del ejercicio se difunda entre la población los resultados alcanzados con los recursos recibidos, informando sobre las obras y acciones realizadas y, para cada una, su costo, metas logradas y beneficiarios?</t>
  </si>
  <si>
    <t>¿Qué actividades tienen implementadas para cumplir oportunamente con el envío de la información trimestral a la SHCP, así como, su publicación en el órgano local oficial y su difusión al público en general a través de publicaciones específicas y medios electrónicos?</t>
  </si>
  <si>
    <t>¿Qué controles se tiene establecidos para asegurar la congruencia entre las cifras reflejadas en los registros contables y presupuestales; con respecto de la Cuenta Pública municipal?</t>
  </si>
  <si>
    <t>¿Se evalúan los resultados del fondo y se dan a conocer al público en general o a otras instancias gubernamentales?</t>
  </si>
  <si>
    <t>¿Qué controles se tienen implementados para garantizar que los habitantes de las comunidades beneficiarias, participan en el seguimiento, vigilancia, ejecución así como en la entrega recepción de las obras y acciones del fondo?</t>
  </si>
  <si>
    <t>¿Cómo asegura el municipio el correcto funcionamiento de los comités de obra establecidos?</t>
  </si>
  <si>
    <t>¿Qué controles tienen establecidos para asegurar que las obras ejecutadas con recursos del fondo satisfacen las necesidades básicas de la población?</t>
  </si>
  <si>
    <t>TOLERANCIA AL RIESGO</t>
  </si>
  <si>
    <t>¿Existen riesgos o problemáticas importantes que afecten el ejercicio de los recursos del fondo y que no puedan ser administrados o minimizados; indique cuales son y sus causas?</t>
  </si>
  <si>
    <t>¿En qué casos el municipio puede aceptar no implementar o fortalecer los controles sugeridos por alguna instancia fiscalizadora para asegurar el cumplimiento de los objetivos institucionales?</t>
  </si>
  <si>
    <t>¿En qué parte del proceso de administración y ejercicio de los recursos, se han identificado y evaluado riesgos o situaciones problemáticas que debido al costo beneficio que representa su implantación se evite corregirlas, solucionarlas o administrarlas?</t>
  </si>
  <si>
    <t>¿Existen riesgos específicos que el municipio no esté en condiciones de aceptar, con motivo del incumplimiento de la normatividad aplicable?</t>
  </si>
  <si>
    <t>CARACTERÍSTICAS DE LA INFORMACIÓN</t>
  </si>
  <si>
    <t>FUENTE DE LA INFORMACIÓN</t>
  </si>
  <si>
    <t>¿La información proporcionada y recibida entre las diversas áreas del municipio cuenta con el suficiente detalle, oportunidad y confiabilidad para su procesamiento?</t>
  </si>
  <si>
    <t>¿Cómo se asegura de que la información recibida, es identificada, capturada, procesada, y comunicada adecuadamente para las funciones de su área?</t>
  </si>
  <si>
    <t>¿Qué actividades de control se han establecido para que la información recibida sea controlada, conservada y resguardada conforme a la  normatividad aplicable?</t>
  </si>
  <si>
    <t>¿Qué controles se han implementado para que los sistemas de información que operan en su área, le permitan integrar, consolidar y proporcionar la información en forma confiable?</t>
  </si>
  <si>
    <t>ANÁLISIS DE LA INFORMACIÓN</t>
  </si>
  <si>
    <t>¿Qué actividades de control se han establecido para asegurar que el personal que recibe la Información, la analiza adecuadamente?</t>
  </si>
  <si>
    <t>¿Cómo se asegura que los recursos ejercidos en el fondo se informen correctamente, proporcionando transparencia en su ejercicio y una adecuada rendición de cuentas?</t>
  </si>
  <si>
    <t>¿Existe personal específico que valide la integridad y confiabilidad de la información analizada?</t>
  </si>
  <si>
    <t>¿Qué actividades de control utiliza para verificar las cifras contables, presupuestales, y operativas contenidas en los diferentes registros y documentos analizados, que se encuentren debidamente soportados con la documentación comprobatoria del ingreso o gasto?</t>
  </si>
  <si>
    <t>REGISTRO DE LA INFORMACIÓN</t>
  </si>
  <si>
    <t>¿Cómo se asegura que la información contable, presupuestal y operativa  reflejen oportuna y correctamente todas las transacciones realizadas con los recursos del fondo y que estas cuenten con el detalle necesario para su correcta identificación y clasificación?</t>
  </si>
  <si>
    <t>¿El gobierno municipal cuenta con un sistema de información contable y presupuestal homologado (organismos paramunicipales, fondos de aportaciones y programas federales.) con el objeto de presentar la Cuenta Pública Municipal al H. Congreso del Estado?</t>
  </si>
  <si>
    <t>¿Se cuenta con un catálogo de cuentas y una guía contabilizadora para registrar las operaciones realizadas y preparar los Estados Financieros adecuadamente?</t>
  </si>
  <si>
    <t>¿Se utiliza el Clasificador por Tipo del Gasto para registrar y definir adecuadamente el origen y aplicación de los recursos en el Sistema   Presupuestal y preparar los reportes periódicos requeridos así como el cierre de ejercicio?</t>
  </si>
  <si>
    <t>¿El Sistema de Registro Contable con que cuenta el municipio cumple adecuada y oportunamente con la Ley General de Contabilidad Gubernamental y las disposiciones emitidas por la CONAC?</t>
  </si>
  <si>
    <t>¿Cómo se asegura que en la adquisición por parte del municipio de bienes muebles e inmuebles, las operaciones son registradas contable, presupuestal y patrimonialmente y cuentan con la documentación que acredite su propiedad?</t>
  </si>
  <si>
    <t>CALIDAD DE LA INFORMACIÓN</t>
  </si>
  <si>
    <t>CONTENIDO</t>
  </si>
  <si>
    <t>¿Qué controles se han establecido para verificar que el contenido de la información que recibe y genera es el requerido por los usuarios de la misma?</t>
  </si>
  <si>
    <t>¿Qué controles se tienen establecidos para revisar y aprobar las cifras financieras y presupuestales, integradas en los reportes e informes emitidos por el municipio. (Estados Financieros, Cierre del ejercicio etc.)?</t>
  </si>
  <si>
    <t>¿Los contenidos de la información generada por su área son alineados a las necesidades que tienen los diferentes usuarios que la reciben?</t>
  </si>
  <si>
    <t>OPORTUNIDAD</t>
  </si>
  <si>
    <t>¿Qué controles tienen establecidos para mantener actualizados los sistemas de información en su área?</t>
  </si>
  <si>
    <t>¿Cómo asegura que la Información generada en su área es proporcionada con la oportunidad requerida?</t>
  </si>
  <si>
    <t>¿Cómo se asegura que el Sistema de Información Financiera  permite conocer y registrar con oportunidad los activos fijos y los bienes patrimoniales?</t>
  </si>
  <si>
    <t>¿Cómo se aseguran las áreas responsables del sistema de información financiera de registrar oportunamente la información de los ingresos y del gasto de los recursos recibidos?</t>
  </si>
  <si>
    <t>CONFIABILIDAD</t>
  </si>
  <si>
    <t>¿Qué controles se tiene establecidos para asegurarse de que la documentación soporte del gasto, contiene la información suficiente, competente, pertinente y relevante del ejercicio del recurso federal?</t>
  </si>
  <si>
    <t>¿Qué actividades de control utiliza para verificar la confiabilidad de las cifras contenidas en las pólizas, contra la documentación comprobatoria del gasto?</t>
  </si>
  <si>
    <t>¿Qué controles se han establecido para garantizar que la información que se genera  en el área de Obra Pública sea conciliada con el área financiera correspondiente a los recursos ejercidos?</t>
  </si>
  <si>
    <t>¿Cómo garantiza el municipio que la información contenida en los estados financieros, cierre del ejercicio y la Cuenta Pública es confiable?</t>
  </si>
  <si>
    <t>GESTIÓN DE LA COMUNICACIÓN</t>
  </si>
  <si>
    <t>TIPOS DE COMUNICACIÓN</t>
  </si>
  <si>
    <t>¿Cómo promueve el mejoramiento de la comunicación del personal dentro de su área, ya sea formal e informal?</t>
  </si>
  <si>
    <t>¿De qué manera se comunica y retroalimenta al personal sobre las diversas problemáticas que se presentan en el ejercicio de los recursos?</t>
  </si>
  <si>
    <t>¿Los medios de comunicación que utiliza el municipio para difundir las instrucciones e información relacionada con las actividades propias del municipio, son de fácil acceso para el personal?</t>
  </si>
  <si>
    <t>¿De qué manera considera que el tipo de comunicación utilizada en su área, permite que la información fluya en forma ágil, clara y oportuna de manera horizontal y vertical para el adecuado cumplimiento de sus objetivos?</t>
  </si>
  <si>
    <t>NIVELES DE COMUNICACIÓN</t>
  </si>
  <si>
    <t>¿Qué medidas se han tomado para propiciar un ambiente cordial y agradable entre el personal a su cargo que le ayude al logro de los objetivos del área?</t>
  </si>
  <si>
    <t>¿Qué actividades de control se han establecido para que la comunicación existente, sea clara, concisa, oportuna y constructiva, en el desarrollo de las actividades del área?</t>
  </si>
  <si>
    <t>¿Cómo calificaría la efectividad en la comunicación, que tiene el personal de mando en relación a las obligaciones y responsabilidades a su cargo?</t>
  </si>
  <si>
    <t>MEDIOS DE COMUNICACIÓN</t>
  </si>
  <si>
    <t>¿Qué actividades de control se han establecido para mantener una comunicación constante entre el personal para realizar con mayor eficiencia y transparencia la  aplicación y el ejercicio  de los recursos del fondo?</t>
  </si>
  <si>
    <t>¿Qué actividades de control se han establecido para contar con una comunicación efectiva entre el personal y los mandos medios y superiores, a fin de que la información sobre el ejercicio de los recursos del fondo fluya de manera confiable?</t>
  </si>
  <si>
    <t>¿Qué medios de comunicación han resultado más efectivos para una comunicación de mayor calidad entre el personal?</t>
  </si>
  <si>
    <t>¿Existen canales de comunicación para que el personal como terceros informen sobre el conocimiento de actos indebidos?</t>
  </si>
  <si>
    <t>SUPERVISIÓN</t>
  </si>
  <si>
    <t>VERIFICACIÓN</t>
  </si>
  <si>
    <t>¿Qué actividades de control ha promovido la Contraloría Interna Municipal, derivado de sus auditorías en la operación de los recursos del fondo, que apoyen a mejorar el trabajo del área?</t>
  </si>
  <si>
    <t>¿Qué actividades de control  utiliza usted para supervisar a los trabajadores del área a su cargo, a fin de que ejecuten sus funciones y responsabilidades adecuadamente?</t>
  </si>
  <si>
    <t>¿Qué actividades de control se han establecido para verificar que las deficiencias detectadas por usted en la operación de los fondos y programas, han sido corregidas?</t>
  </si>
  <si>
    <t>¿Qué acciones periódicas realiza para verificar el uso adecuado de los controles implementados para el logro de los objetivos del área?</t>
  </si>
  <si>
    <t>ACTUALIZACIÓN</t>
  </si>
  <si>
    <t>¿Qué acciones se han establecido para mejorar las deficiencias encontradas en las actividades de control en el manejo y operación del fondo, a fin de actualizar los controles internos establecidos en su área?</t>
  </si>
  <si>
    <t>¿Cómo asegura que el personal de mando de su área realiza actualizaciones a los controles ejecutados por su personal, respecto de los recursos ejercidos?</t>
  </si>
  <si>
    <t>¿Qué acciones se han establecido para implementar un programa de actualización y mejora de los controles internos?</t>
  </si>
  <si>
    <t>¿Lleva una estadística actualizada de los hallazgos de auditoría, que le permita comparar resultados y por tanto, si se ha mejorado en la gestión?</t>
  </si>
  <si>
    <t>EVALUACIÓN</t>
  </si>
  <si>
    <t>¿Realiza evaluaciones periódicas a la operación, tendientes a identificar la suficiencia de los controles?</t>
  </si>
  <si>
    <t>¿Qué acciones ha promovido para implementar una autoevaluación para la mejora de los controles internos?</t>
  </si>
  <si>
    <t>¿Cuáles han sido los controles implementados o mejorados en el municipio, resultado de sus intervenciones (auditorías o recomendaciones derivadas de visitas de inspección o de la asesoría que se brinda en los diferentes comités en los que participa)?</t>
  </si>
  <si>
    <t>Precise ¿Cuáles son los controles internos que deben ser constantemente monitoreados?</t>
  </si>
  <si>
    <t>_____________________________________</t>
  </si>
  <si>
    <t>Notas:</t>
  </si>
  <si>
    <r>
      <t>a)</t>
    </r>
    <r>
      <rPr>
        <sz val="7"/>
        <color rgb="FFFF0000"/>
        <rFont val="Times New Roman"/>
        <family val="1"/>
      </rPr>
      <t xml:space="preserve">     </t>
    </r>
    <r>
      <rPr>
        <sz val="9"/>
        <color rgb="FFFF0000"/>
        <rFont val="Arial"/>
        <family val="2"/>
      </rPr>
      <t>En el caso de que la pregunta aplique a los 3 fondos, se asignará el mismo puntaje a la columna que corresponda.</t>
    </r>
  </si>
  <si>
    <r>
      <t>b)</t>
    </r>
    <r>
      <rPr>
        <sz val="7"/>
        <color rgb="FFFF0000"/>
        <rFont val="Times New Roman"/>
        <family val="1"/>
      </rPr>
      <t xml:space="preserve">     </t>
    </r>
    <r>
      <rPr>
        <sz val="9"/>
        <color rgb="FFFF0000"/>
        <rFont val="Arial"/>
        <family val="2"/>
      </rPr>
      <t>El valor que se asigne a cada pregunta, dependerá de factores como fechas de publicación o aprobación; efectividad de la medida establecida, resultados obtenidos, entre otros.</t>
    </r>
  </si>
  <si>
    <r>
      <t>c)</t>
    </r>
    <r>
      <rPr>
        <sz val="7"/>
        <color rgb="FFFF0000"/>
        <rFont val="Times New Roman"/>
        <family val="1"/>
      </rPr>
      <t xml:space="preserve">     </t>
    </r>
    <r>
      <rPr>
        <sz val="9"/>
        <color rgb="FFFF0000"/>
        <rFont val="Arial"/>
        <family val="2"/>
      </rPr>
      <t>El resultado será la sumatoria de la valuación que rinda el Contralor Interno Municipal dividido entre el número de puntos evaluados.</t>
    </r>
  </si>
  <si>
    <r>
      <t>d)</t>
    </r>
    <r>
      <rPr>
        <sz val="7"/>
        <color rgb="FFFF0000"/>
        <rFont val="Times New Roman"/>
        <family val="1"/>
      </rPr>
      <t xml:space="preserve">     </t>
    </r>
    <r>
      <rPr>
        <sz val="9"/>
        <color rgb="FFFF0000"/>
        <rFont val="Arial"/>
        <family val="2"/>
      </rPr>
      <t>Con base en el artículo 12 de la Ley de Fiscalización Superior del Estado, el ORFIS podrá requerir al Titular del Órgano de Control Interno la evidencia de las evaluaciones realizadas.</t>
    </r>
  </si>
  <si>
    <t>Matriz de Evaluación del  Ambiente de Control</t>
  </si>
  <si>
    <t>Matriz de Evaluación de las Actividades de Control</t>
  </si>
  <si>
    <t>Matriz de Evaluación General del Control Interno</t>
  </si>
  <si>
    <t>CALIFICACIÓN TOTAL DEL AMBIENTE DE CONTROL</t>
  </si>
  <si>
    <t>CALIFICACIÓN TOTAL DE ADMINISTRACIÓN DE RIESGO</t>
  </si>
  <si>
    <t>CALIFICACIÓN TOTAL DE SUPERVISIÓN Y MEJORA CONTINUA</t>
  </si>
  <si>
    <t>CALIFICACIÓN TOTAL DE INFORMACIÓN Y COMUNICACIÓN</t>
  </si>
  <si>
    <t>CALIFICACIÓN TOTAL DE ACTIVIDADES DE CONTROL</t>
  </si>
  <si>
    <t>CALIFICACIÓN TOTAL DEL CONTROL INTERNO</t>
  </si>
  <si>
    <t>Cédula de Ponderación de Ambiente de Control</t>
  </si>
  <si>
    <t>Nombre y Firma del Contralor Interno Municipal</t>
  </si>
  <si>
    <t>Cédula de Ponderación de Evaluación de Riesgos</t>
  </si>
  <si>
    <t>Cédula de Ponderación de Actividades de Control</t>
  </si>
  <si>
    <t>Cédula de Ponderación de Supervisión</t>
  </si>
  <si>
    <t>CONCLUSIÓN:</t>
  </si>
  <si>
    <t>De acuerdo al estudio y evaluación del Control Interno existente, en mi opinión, el control interno del Ayuntamiento es:</t>
  </si>
  <si>
    <t>Municipio de &lt;&lt;INDICAR EL NOMBRE DEL MUNICIPIO&gt;&gt;, Ver.</t>
  </si>
  <si>
    <t>Periodo: ___</t>
  </si>
  <si>
    <r>
      <t>Alto,</t>
    </r>
    <r>
      <rPr>
        <i/>
        <sz val="12"/>
        <color theme="1"/>
        <rFont val="Arial"/>
        <family val="2"/>
      </rPr>
      <t xml:space="preserve"> debido a que existe un sistema de control y evaluación interno municipal en plena operación, además no existen riesgos en la operación y manejo del fondo de Ingresos Municipales y de los fondos del Ramo 33, que afecten el logro de sus objetivos. Así mismo se tienen implementados los mecanismos y actividades de control, para que en caso de surgir riesgos en la operación sean atendidos y mitigados por lo que, la suficiencia, alcance, eficacia y eficiencia de estos es alta.  En consecuencia, el sistema de registro y control de la información financiera, programática, presupuestal, contable y operativa generada en la gestión de los fondos cumple con los Postulados Básicos de Contabilidad Gubernamental y es presentada con calidad y suficiencia;Finalmente, la comunicación e interacción entre las distintas áreas que integran nuestro Municipio y que intervienen en el manejo y operación del fondo, es eficaz y eficiente.</t>
    </r>
  </si>
  <si>
    <t>Resultado de la evaluación al Control Interno</t>
  </si>
  <si>
    <r>
      <t>Medio,</t>
    </r>
    <r>
      <rPr>
        <i/>
        <sz val="12"/>
        <color theme="1"/>
        <rFont val="Arial"/>
        <family val="2"/>
      </rPr>
      <t xml:space="preserve"> debido a que se los sistemas de control interno existentes, muestran deficiencias para garantizar la protección de los activos, la confiabilidad de la información financiera, el cumplimiento de las normas y lineamientos, así como la consecución de las metas y objetivos plasmados en el Plan Municipal de Desarrollo y Programas anuales de trabajo. De modo que, existen los riesgos que abajo se detallan, en la operación y manejo del fondo de Ingresos Municipales y de los fondos del Ramo 33, que pueden afectar el logro de los objetivos del Ayuntamiento.
</t>
    </r>
    <r>
      <rPr>
        <i/>
        <sz val="12"/>
        <color rgb="FFFF0000"/>
        <rFont val="Arial"/>
        <family val="2"/>
      </rPr>
      <t>• (Detalle de los riesgos)</t>
    </r>
    <r>
      <rPr>
        <i/>
        <sz val="12"/>
        <color theme="1"/>
        <rFont val="Arial"/>
        <family val="2"/>
      </rPr>
      <t xml:space="preserve">
Como medidas correctivas, se han implementado los mecanismos y actividades de control con que son atendidos y mitigados los riesgos antes citados. Por ello, y hasta en tanto no sean disminuidos los riesgos y evaluadas las medidas correctivas, se concluye que la suficiencia, alcance, eficacia y eficiencia de estos es media. 
Finalmente, la comunicación e interacción entre las distintas áreas que integran el Municipio </t>
    </r>
    <r>
      <rPr>
        <i/>
        <sz val="12"/>
        <color rgb="FFFF0000"/>
        <rFont val="Arial"/>
        <family val="2"/>
      </rPr>
      <t>&lt;&lt;Nombre del Municipio&gt;&gt;</t>
    </r>
    <r>
      <rPr>
        <i/>
        <sz val="12"/>
        <color theme="1"/>
        <rFont val="Arial"/>
        <family val="2"/>
      </rPr>
      <t xml:space="preserve"> y que intervienen en el manejo y operación de los fondos, no es eficaz y eficiente, debido a que existen diferencias entre los diferentes reportes que emite el Municipio y/o los Estados Financieros Mensuales y/o la Cuenta Pública carecen de la firma del Tesorero Municipal y/o de algún integrante de la Comisión de Hacienda Municipal.
</t>
    </r>
  </si>
  <si>
    <r>
      <t xml:space="preserve">Bajo, </t>
    </r>
    <r>
      <rPr>
        <i/>
        <sz val="12"/>
        <color theme="1"/>
        <rFont val="Arial"/>
        <family val="2"/>
      </rPr>
      <t xml:space="preserve">ya que no existe un sistema de control interno que garantice la protección de los activos, la confiabilidad de la información financiera, el cumplimiento de las normas y lineamientos, así como la consecución de las metas y objetivos plasmados en el Plan Municipal de Desarrollo y Programas anuales de trabajo. 
</t>
    </r>
    <r>
      <rPr>
        <i/>
        <sz val="12"/>
        <color rgb="FFFF0000"/>
        <rFont val="Arial"/>
        <family val="2"/>
      </rPr>
      <t>&lt;&lt;Bajo, ya que existe un sistema de control interno deficiente, que al no ser implementados en su totalidad, no pueden ser evaluadas.&gt;&gt;</t>
    </r>
    <r>
      <rPr>
        <i/>
        <sz val="12"/>
        <color theme="1"/>
        <rFont val="Arial"/>
        <family val="2"/>
      </rPr>
      <t xml:space="preserve">
Por ello se determina que existen los riesgos que abajo se detallan, en la operación y manejo del fondo de Ingresos Municipales y de los fondos del Ramo 33, que afectan el logro de sus objetivos, además, no se tienen implementados los mecanismos y actividades de control para que sean atendidos y mitigados dichos riesgos, por lo que la suficiencia, alcance, eficacia y eficiencia para atender los citados riesgos es baja. 
</t>
    </r>
    <r>
      <rPr>
        <i/>
        <sz val="12"/>
        <color rgb="FFFF0000"/>
        <rFont val="Arial"/>
        <family val="2"/>
      </rPr>
      <t xml:space="preserve">
• (Detalle de los riesgos)</t>
    </r>
    <r>
      <rPr>
        <i/>
        <sz val="12"/>
        <color theme="1"/>
        <rFont val="Arial"/>
        <family val="2"/>
      </rPr>
      <t xml:space="preserve">
Sin embargo, el sistema de registro y control de la información financiera, programática, presupuestal, contable y operativa generada en la gestión de los fondos cumple con los Postulados Básicos de Contabilidad Gubernamental y es presentada con calidad, suficiencia y oportunidad. (Cuenta Pública presentada de conformidad con la Ley de Fiscalización Superior del Estado de Veracruz, Estados Financieros con saldos correctos, y presentados los Estados Financieros en las fechas establecidas en la normatividad aplicable).
Finalmente, la comunicación e interacción entre las distintas áreas que integran nuestro Municipio y que intervienen en el manejo y operación del fondo, es eficaz y eficiente.
</t>
    </r>
  </si>
  <si>
    <t>Matriz de Administración Evaluación de Riesgos</t>
  </si>
  <si>
    <t xml:space="preserve">Matriz de Evaluación de Supervisión </t>
  </si>
  <si>
    <t xml:space="preserve">Supervisión </t>
  </si>
  <si>
    <t>Evaluación de Riesgos</t>
  </si>
  <si>
    <t>Matriz de Evaluación de los Sistemas de Información y Comunicación</t>
  </si>
  <si>
    <t>Sistemas de Información y Comunicación</t>
  </si>
  <si>
    <t>Cédula de Ponderación de los Sistemas de Información y Comunicación</t>
  </si>
  <si>
    <t>a)     En el caso de que la pregunta aplique a los 3 fondos, se asignará el mismo puntaje a la columna que corresponda.</t>
  </si>
  <si>
    <t>b)     El valor que se asigne a cada pregunta, dependerá de factores como fechas de publicación o aprobación; efectividad de la medida establecida, resultados obtenidos, entre otros.</t>
  </si>
  <si>
    <t>c)     El resultado será la sumatoria de la valuación que rinda el Contralor Interno Municipal dividido entre el número de puntos evaluados.</t>
  </si>
  <si>
    <t>d)     Con base en el artículo 12 de la Ley de Fiscalización Superior del Estado, el ORFIS podrá requerir al Titular del Órgano de Control Interno la evidencia de las evaluaciones realizadas.</t>
  </si>
  <si>
    <t>¿La institución cuenta con normativa en materia de Control Interno (Lineamientos, Acuerdos, Decretos, etc.)?</t>
  </si>
  <si>
    <t>Nombre de la normativa</t>
  </si>
  <si>
    <t>Fecha de última actualización</t>
  </si>
  <si>
    <t>Responsable y cargo de quien autorizó</t>
  </si>
  <si>
    <t>¿Cuál es el documento en el que se encuentra la normativa en materia de control interno?</t>
  </si>
  <si>
    <t>¿Quién es el responsable del resguardo de la normativa en materia de control interno?</t>
  </si>
  <si>
    <t>Fecha estimada de posible atención</t>
  </si>
  <si>
    <t>Explique brevemente las acciones que la institución podría llevar a cabo con el fin de fortalecer este elemento del componente de ambiente de control.</t>
  </si>
  <si>
    <t xml:space="preserve">¿La institución tiene formalizado un Código de Ética? </t>
  </si>
  <si>
    <t>¿Quién es el responsable del resguardo del código de ética?</t>
  </si>
  <si>
    <t>¿Quién es el encargado de verificar el cumplimiento del Código de Ética?</t>
  </si>
  <si>
    <t xml:space="preserve">¿La institución tiene formalizado un Código de Conducta? </t>
  </si>
  <si>
    <t>¿Quién es el responsable del resguardo del código de conducta?</t>
  </si>
  <si>
    <t>¿Quién es el encargado de verificar el cumplimiento del código de conducta?</t>
  </si>
  <si>
    <t xml:space="preserve">Indique cuáles de los medios siguientes son utilizados para la difusión de los Códigos de Ética y Conducta al personal de la institución. Puede seleccionar más de una opción. En caso de seleccionar otros, especifique cuál. </t>
  </si>
  <si>
    <t>Programa de capacitación</t>
  </si>
  <si>
    <t>Carteles, Trípticos y folletos</t>
  </si>
  <si>
    <t>Intranet</t>
  </si>
  <si>
    <t>Correo Electrónico</t>
  </si>
  <si>
    <t>Otros (especifique)</t>
  </si>
  <si>
    <t>¿Cada que tiempo son utilizados estos medios ?</t>
  </si>
  <si>
    <t>¿Quién es el responsable de llevar a cabo la difusión?</t>
  </si>
  <si>
    <t>¿Quién es el encargado de verificar que se lleven a cabo las actividades de difusión de los códigos?</t>
  </si>
  <si>
    <t xml:space="preserve">¿Se tiene formalmente establecido un procedimiento por el cual se evalúa el apego de los servidores públicos a los Códigos de Ética y Conducta Institucionales? </t>
  </si>
  <si>
    <t>Nombre del procedimiento</t>
  </si>
  <si>
    <t>Fecha de emisión</t>
  </si>
  <si>
    <t>¿Existe alguna evaluación hacia los servidores públicos para conocer su apego a los códigos?</t>
  </si>
  <si>
    <t>¿Quién resguarda los resultados de la evaluación?</t>
  </si>
  <si>
    <t>¿Quién es el encargado de verificar que exista el apego de los servidores públicos con los códigos de ética y conducta?</t>
  </si>
  <si>
    <t xml:space="preserve">¿Existe formalmente la obligación de hacer una manifestación anual por escrito respecto del cumplimiento de los Códigos de Ética y/o Conducta Institucionales por parte de los servidores públicos? </t>
  </si>
  <si>
    <t>Fecha de vigencia</t>
  </si>
  <si>
    <t>¿Quén es el responsable de la custodia de las declaraciones realizadas por los servidores públicos?</t>
  </si>
  <si>
    <t>¿Quén es el encargado de verificar que se realice la manifestación anual por escrito respecto del cumplimiento de los códigos de ética y/o conducta?</t>
  </si>
  <si>
    <t xml:space="preserve">¿La institución cuenta con un Comité de Ética formalmente establecido? </t>
  </si>
  <si>
    <t>¿Quién tiene bajo su resguardo los  lineamientos o reglas de operación autorizadas para su funcionamiento, el acta de instalación y las actas de las tres últimas sesiones del Comité Institucional?</t>
  </si>
  <si>
    <t>¿Qién es el encargado de verificar que se cree el comité de ética?</t>
  </si>
  <si>
    <t>¿Se tiene formalmente establecido un procedimiento para la investigación de posibles actos contrarios a la ética y conducta institucional, diferente establecido por el Órgano Interno de Control o Instancia de Control Interno?</t>
  </si>
  <si>
    <t>Indique brevemente en que consiste el procedimiento</t>
  </si>
  <si>
    <t>¿Quién es el encargado de dar seguimiento a las investigaciones así como de llevar un control para corregir las faltas?</t>
  </si>
  <si>
    <t>En caso de que no existan investigaciones realizadas, especificar las causas.</t>
  </si>
  <si>
    <t xml:space="preserve">¿Se encuentra en operación una línea ética u otros mecanismos de similar naturaleza para captar denuncias de posibles actos contrarios a la ética y conducta institucional, diferente a las establecidas por las instancias de control interno? </t>
  </si>
  <si>
    <t>Describa brevemente el mecanismo para su funcionamiento y acceso (por ejemplo: número telefónico, dirección electrónica, buzón físico, etc.).</t>
  </si>
  <si>
    <t xml:space="preserve">Indique el área responsable de su funcionamiento  </t>
  </si>
  <si>
    <t>¿Quén es el encargado de dar respuesta a las denuncias realizadas?</t>
  </si>
  <si>
    <t>¿Quien es el encargado de llevar una bitácora de denuncias?</t>
  </si>
  <si>
    <t xml:space="preserve">En caso de que no se proporcione relación de las denuncias, especificar las causas. </t>
  </si>
  <si>
    <t>¿Ante que instancias superiores se informa del estado que guarda la atención de las investigaciones de las denuncias de los actos contrarios a la ética e integridad? En caso de seleccionar otro, especifique cuál.</t>
  </si>
  <si>
    <t>Órgano de gobierno</t>
  </si>
  <si>
    <t>Comité de Ética</t>
  </si>
  <si>
    <t>Titular de la institución</t>
  </si>
  <si>
    <t>Instancia de Control Interno u Órgano Interno de Control</t>
  </si>
  <si>
    <t>Contraloría Estatal o Municipal</t>
  </si>
  <si>
    <t>¿Quién es el encargado de informar a las instancias superiores?</t>
  </si>
  <si>
    <t>¿Cada qué tiempo se informa de los actos contrarios  a la ética e integridad?</t>
  </si>
  <si>
    <t>¿Quién es el encargado de verificar que las investigaciones de las denuncias se lleven a cabo?</t>
  </si>
  <si>
    <t>En caso de que no tener encargado para esta actividad, especifique las causas.</t>
  </si>
  <si>
    <t xml:space="preserve">¿Se tiene formalmente instituido un documento por el cual se informe periódicamente al Titular de la Institución u Órgano de Gobierno, la situación que guarda el funcionamiento general del sistema de control interno? </t>
  </si>
  <si>
    <t>Mencione el nombre del informe o reporte</t>
  </si>
  <si>
    <t>¿Quién es el responsable de resguardar los informes ?</t>
  </si>
  <si>
    <t>Señalar los Comités con que cuenta la Institución y, en su caso, indicar si se tiene formalmente establecido un programa de actualización profesional para los miembros de dichos Comités, en materia de auditoría de estados financieros, auditoría interna, control interno y riesgos, prevención de fraude, ética e integridad, entre otros. En caso de seleccionar otro, especifique cuál.</t>
  </si>
  <si>
    <t>Ética e integridad</t>
  </si>
  <si>
    <t>Auditoría</t>
  </si>
  <si>
    <t>Control Interno</t>
  </si>
  <si>
    <t>Comité de Control y Desempeño Institucional</t>
  </si>
  <si>
    <t>Adquisiciones</t>
  </si>
  <si>
    <t>Obras</t>
  </si>
  <si>
    <t>¿Quienes son las personas que conforman los comités, como se les asigna el cargo?</t>
  </si>
  <si>
    <t>¿Quien es el encargado dellevar a cabo la actualización profesional yen que fecha se realizó la última?</t>
  </si>
  <si>
    <t xml:space="preserve">En relación con las competencias de los servidores públicos de la institución; de los siguientes temas, indique ¿en cuáles se han implantado programas formales de capacitación y/o actualización? </t>
  </si>
  <si>
    <t>Control Interno y su evaluación</t>
  </si>
  <si>
    <t>Adminitración de Riesgos y su evaluación</t>
  </si>
  <si>
    <t>Prevención, disuasión, detección y corrección de posibles actos de corrupción</t>
  </si>
  <si>
    <t>Normativa específica de operación del programa o fondo</t>
  </si>
  <si>
    <t>Autorizado por:</t>
  </si>
  <si>
    <t>Quién tiene bajo su resguardo los programas de capacitación</t>
  </si>
  <si>
    <t xml:space="preserve">¿Se tiene formalmente instituido un ordenamiento, política o disposición por el cual se establezca la obligación y responsabilidad de los servidores públicos con respecto a la actualización del control interno en sus respectivos ámbitos de autoridad? </t>
  </si>
  <si>
    <t>Nombre del documento</t>
  </si>
  <si>
    <t>¿Nombre del encargado que tiene bajo su custodia el documento o disposición?</t>
  </si>
  <si>
    <t>¿Se tiene formalmente establecido un procedimiento o lineamiento por el cual se difunde a las unidades administrativas ubicadas en ámbitos distintos a la sede institucional, las obligaciones de cumplir con sus responsabilidades respecto del control interno y administración de riesgos?</t>
  </si>
  <si>
    <t>Nombre del procedimiento o lineamiento</t>
  </si>
  <si>
    <t>¿Qué documento es el que contiene el procedimiento o lineamiento dirigido a los servidores públicos responsables de atender los asuntos concernientes al control interno y riesgos?</t>
  </si>
  <si>
    <t>¿La institución cuenta con un Manual General de Organización?</t>
  </si>
  <si>
    <t>Fecha de publicación en el medio oficial de difusión local</t>
  </si>
  <si>
    <t>¿Quién es el responsable de hacer cumplir el Manual General de Organización?</t>
  </si>
  <si>
    <t>Fecha en que se actualizó el Manual General de Organización</t>
  </si>
  <si>
    <t xml:space="preserve">¿La institución cuenta con Manuales de Procedimientos de las áreas sustantivas? </t>
  </si>
  <si>
    <t>Indique los nombres de los manuales de procedimientos, fecha autorización y el responsable y cargo de quien autorizó</t>
  </si>
  <si>
    <t>Nombre del manual</t>
  </si>
  <si>
    <t>Fecha</t>
  </si>
  <si>
    <t>¿Quiés es el encargado de resguardar los Manuales de Procedimientos de  las áreas sustantivas?</t>
  </si>
  <si>
    <t>¿Existe un plan o programa estratégico institucional debidamente autorizado?</t>
  </si>
  <si>
    <t>¿Quén es el responsable del resguardo del plan estratégico?</t>
  </si>
  <si>
    <t>¿Quien es el encargado de realizar modificaciones al plan estratégico?</t>
  </si>
  <si>
    <t>¿Quién es el resposable de verificar que se cumpla con el plan o programa estratégico institucional?</t>
  </si>
  <si>
    <t>Explique brevemente las acciones que la institución podría llevar a cabo con el fin de fortalecer este elemento del componente de evaluación de riesgos.</t>
  </si>
  <si>
    <t>¿Los objetivos y metas institucionales relevantes derivados del plan o programa estratégico están específicamente comunicados y asignados a los encargados de las áreas responsables de su cumplimiento?</t>
  </si>
  <si>
    <t>Responsable y cargo de quien asignó los objetivos y metas</t>
  </si>
  <si>
    <t>¿Quién tiene bajo su custodia la evidencia  del documento por el cual quedan específicamente asignados y comunicados los objetivos y metas en el último ejercicio?</t>
  </si>
  <si>
    <t>¿Cada que tiempo son coumicadods los objetivos y metas institucionales a los encargados de las áreas?</t>
  </si>
  <si>
    <t>Para cada objetivo y meta institucional relevante del plan o programa estratégico, ¿se tienen identificados y formalmente documentados los riesgos que pueden afectar su logro?</t>
  </si>
  <si>
    <t>Responsable y cargo de quien documentó los riesgos</t>
  </si>
  <si>
    <t>¿Quién es el encargado de tener formalmente documentados los riesgos que pueden afectar el logro de los objetivos?</t>
  </si>
  <si>
    <t>Mencione por lo menos cinco procesos sustantivos que dan soporte al cumplimiento de la misión y de los objetivos y metas contenidos en el plan o programa estratégico. Al respecto indique sí se llevó a cabo la evaluación de los riesgos que de materializarse pueden afectar su consecución, y en su caso, si se implantaron acciones para mitigarlos y administrarlos.</t>
  </si>
  <si>
    <t>Proceso</t>
  </si>
  <si>
    <t>Evaluación de riesgos</t>
  </si>
  <si>
    <t>Nombre</t>
  </si>
  <si>
    <t>Responsable</t>
  </si>
  <si>
    <t>¿Quién es el responsable de resguardar las evaluaciones de riesgos y planes de mitigación, correspondiente al último ejercicio?</t>
  </si>
  <si>
    <t>¿Quién es el encargado de verificar que se lleven a cabo los procesos sustantivos que dan soporte al cumplimiento de la mision y de los objetivos y metas contenidos en el plan o programa estratégico?</t>
  </si>
  <si>
    <t>¿Cada que tiempo se realizan las evaluaciones de riesgos y planes de mitigación, correspondiente al último ejercicio?</t>
  </si>
  <si>
    <t>¿Quién es el encargado dedar seguimiento a los procesos adjetivos para evitar desviaciones?</t>
  </si>
  <si>
    <t xml:space="preserve">¿Se cuenta con una metodología específica para el proceso general de administración de riesgos de la institución (identificación, evaluación, priorización, estrategias de mitigación y seguimiento)? </t>
  </si>
  <si>
    <t>Mencione el nombre del documento</t>
  </si>
  <si>
    <t>¿Quién es el responsable de salvaguardar la  evidencia de la metodología aplicada?</t>
  </si>
  <si>
    <t>¿Quién es el responsable de verificar el cumplimiento de la metodología?</t>
  </si>
  <si>
    <t xml:space="preserve">¿Se tiene formalmente establecido un procedimiento por el cual se informe a los mandos superiores la existencia o surgimiento de riesgos de fuentes internas o externas (p. ej. implantación de nuevos procesos o sistemas, cambios en el marco legal o normativo, posibles trasgresiones de ética e integridad, ambientales, climatológicas y a la seguridad, entre otros)? </t>
  </si>
  <si>
    <t>¿Quién es el responsable de salvaguardar los informes que al efecto se hayan formulado en el último ejercicio?</t>
  </si>
  <si>
    <t>¿Quién es el responsable de dar a conocer  los informes que al efecto se hayan formulado en el último ejercicio?</t>
  </si>
  <si>
    <t>¿Se tiene formalmente establecido un documento por el cual queden asignadas específicamente las responsabilidades sobre la implantación de procedimientos para la administración de riesgos (identificación, evaluación, priorización, mitigación, control y seguimiento) aplicados a los procesos indicados en las preguntas 53 y 54, por parte de quienes las operan?</t>
  </si>
  <si>
    <t>¿Quién es el responsable del resguardo  del documento por el cual se hace la asignación correspondiente?</t>
  </si>
  <si>
    <t>Nombre del la política o procedimiento</t>
  </si>
  <si>
    <t>¿Quén es el responsable del resguardo de la  evidencia de la política y/o procedimiento y los planes o programas autorizados en el último ejercicio?</t>
  </si>
  <si>
    <t>¿La institución cuenta con un inventario acumulado de riesgos que reconozca formalmente su existencia, identifique al responsable de su administración y precise su naturaleza (tipo, descripción, severidad, estrategias de mitigación, control y seguimiento) y el estado que guarda su control y administración?</t>
  </si>
  <si>
    <t>Fecha de ultima actualización del inventario.</t>
  </si>
  <si>
    <t>¿Quién es el responsable de la actualización y resguardo del inventario?</t>
  </si>
  <si>
    <t>¿Se tiene formalmente establecida una política y/o procedimiento por el cual se autoricen los planes y programas de administración de riesgos que incluyan, entre otros aspectos, responsables del programa, actividades de prevención, niveles de riesgo residual autorizados, programas de contingencia y recuperación de desastres, capacitación y entrenamiento del personal involucrado en la implantación de tales programas, etc., para el caso en que se materialicen los riesgos de los principales procesos para el cumplimiento de los objetivos y metas estratégicos descritos en las preguntas 53 y 54?.</t>
  </si>
  <si>
    <t>¿Se tiene formalmente establecido un documento por el cual se informa periódicamente al Titular de la institución la situación que guarda la administración de los riesgos relevantes?</t>
  </si>
  <si>
    <t>¿Quién es el responsable de salvaguardar  los informes correspondientes al último ejercicio?</t>
  </si>
  <si>
    <t>¿Se tiene implantado un procedimiento formal por el cual se establezca la obligación de los responsables de las áreas o procesos sustantivos para el logro de los objetivos y metas relevantes de la institución para que identifiquen, evalúen y establezcan programas de administración de riesgos en su ámbito de actuación?</t>
  </si>
  <si>
    <t>Mencione el nombre del procedimiento</t>
  </si>
  <si>
    <t>¿Quién es el responsable de la implantación de los procedimientos en el último ejercicio?</t>
  </si>
  <si>
    <t>Indique los cinco principales procesos susceptibles a posibles actos de corrupción en los que se haya llevado a cabo la evaluación de riesgos y se hayan determinado acciones de prevención y mitigación (p. ej. en los procesos de adquisiciones, obra pública, remuneraciones, facturación, ingresos, tesorería, pagos, otorgamiento de permisos, concesiones, servicios, etc.).</t>
  </si>
  <si>
    <t>Nombre del documento donde se encuentran los informes de las evaluaciones de riesgos de corrupción del último ejercicio.</t>
  </si>
  <si>
    <t>¿Se tiene implantado formalmente un plan o programa de sistemas informáticos, alineado y que apoye el cumplimiento de los objetivos del plan o programa estratégico de la institución?</t>
  </si>
  <si>
    <t>Quién tiene bajo su resguardo el plan correspondiente al ejercicio 2015.</t>
  </si>
  <si>
    <t>En caso de que no se cuente con un plan o programa de sistemas informáticos, específique las causas</t>
  </si>
  <si>
    <t>Explique brevemente las acciones que la institución podría llevar a cabo con el fin de fortalecer este elemento del componente de información y comunicación</t>
  </si>
  <si>
    <t xml:space="preserve">¿Se tiene formalmente implantado un documento por el cual se establezca(n) el(los) plan(es) de recuperación de desastres que incluya datos, hardware y software críticos asociados directamente al logro de objetivos y metas institucionales? </t>
  </si>
  <si>
    <t>Última fecha en la que fueron implantados los planes correspondiente al ejercicio 2014.</t>
  </si>
  <si>
    <t>¿Quién tiene bajo su resguardo los documentos comprobatorios?</t>
  </si>
  <si>
    <t xml:space="preserve">En caso de que no se cuente con un plan de recuperación de sistemas informáticos, especifique las causas </t>
  </si>
  <si>
    <t>¿Se tiene establecido un documento o manual autorizado por el cual se establezcan las políticas, lineamientos y criterios aplicables para la elaboración de los informes relevantes respecto del avance y cumplimiento del plan o programa estratégico y sus objetivos y metas institucionales; con el fin de promover la integridad, confiabilidad, oportunidad y protección de la información?</t>
  </si>
  <si>
    <t>Fecha y lugar del documento difundido</t>
  </si>
  <si>
    <t>¿Quién es el responsable del resguardo de la e evidencia del documento difundido y publicado en el último ejercicio?</t>
  </si>
  <si>
    <t>Especificar las causas de su respuesta</t>
  </si>
  <si>
    <t>Estudio del Control Interno Municipal 2015</t>
  </si>
  <si>
    <t>Página de transparencia</t>
  </si>
  <si>
    <t>De los principales procesos sustantivos y adjetivos relevantes mencionados en las preguntas 53 y 54 del elemento de control evaluación de riesgos ¿se llevaron a cabo autoevaluaciones de control interno por parte de los responsables de su funcionamiento en el último ejercicio? Menciónelos a continuación:</t>
  </si>
  <si>
    <t>Procesos</t>
  </si>
  <si>
    <t>Evaluación de riesgos de corrupción</t>
  </si>
  <si>
    <t>Acciones de prevención y mitigación</t>
  </si>
  <si>
    <t>¿Quién es  el encargado de llevar a cabo las autoevaluaciones y la revisión de las mismas?</t>
  </si>
  <si>
    <t>¿Quién es el responsable de atender las deficiencias detectadas y del resguardo de las mismas?</t>
  </si>
  <si>
    <t>¿Con qué periodicidad se realizaron las autoevaluaciones?</t>
  </si>
  <si>
    <t>¿La institución cuenta con un procedimiento formal por el cual se establezcan los lineamientos y mecanismos necesarios para que los responsables de los procesos (controles internos) en sus respectivos ámbitos comuniquen los resultados de sus evaluaciones de control interno y de las deficiencias identificadas al responsable de coordinar las actividades de Control Interno para su seguimiento?</t>
  </si>
  <si>
    <t>¿Qué documento da  soporte evidencial al procedimiento aplicado?</t>
  </si>
  <si>
    <t>¿Quién es el responsable de verificar que el procedimiento se lleve a cabo?</t>
  </si>
  <si>
    <t>Explique brevemente las acciones que la institución podría llevar a cabo con el fin de fortalecer este elemento del componente de supervisión</t>
  </si>
  <si>
    <t>Interna</t>
  </si>
  <si>
    <t>Externa</t>
  </si>
  <si>
    <t>Nombre del informe</t>
  </si>
  <si>
    <t>Instancia que lo formuló</t>
  </si>
  <si>
    <t>Servidor público al que se dirigió el informe correspondiente</t>
  </si>
  <si>
    <t>¿Quién es el responsable del resguardo de los informes de resultados de las auditorías realizadas, y en su caso, el programa de trabajo para atender las deficiencias o áreas de oportunidad identificadas?</t>
  </si>
  <si>
    <t>¿Se tiene formalmente implantado un programa de trabajo de control interno respecto de los procesos sustantivos y adjetivos relevantes mencionados en las preguntas 53, 54 y 62 del elemento de control evaluación de riesgos ?</t>
  </si>
  <si>
    <t>Nombre del programa:</t>
  </si>
  <si>
    <t>Responsable y cargo de quien</t>
  </si>
  <si>
    <t>¿Quién es el responsable de salvaguardar los programas de trabajo que incluyan los procesos mencionados, correspondientes al último ejercicio?</t>
  </si>
  <si>
    <t>Explique brevemente las acciones que la institución podría llevar a cabo con el fin de fortalecer este elemento del componente de actividades de control.</t>
  </si>
  <si>
    <t>Indique si la Institución cuenta con sistemas informáticos autorizados (sustantivos, financieros o administrativos que apoyen el desarrollo de sus actividades), en su caso, menciónelos e indique si se les ha aplicado una evaluación de control interno y/o riesgos en el último ejercicio.</t>
  </si>
  <si>
    <t>Sistemas</t>
  </si>
  <si>
    <t>Responsable de la evaluación</t>
  </si>
  <si>
    <t>Cuenta con sistemas informáticos</t>
  </si>
  <si>
    <t>Evaluación de control Interno</t>
  </si>
  <si>
    <t>Nombre del informe o evaluación</t>
  </si>
  <si>
    <t>Instancia que los formuló</t>
  </si>
  <si>
    <t>Servidor público a quien se dirigió el informe</t>
  </si>
  <si>
    <t xml:space="preserve">Fecha de última evaluación. </t>
  </si>
  <si>
    <t xml:space="preserve">¿Se tiene implantado formalmente una disposición o procedimiento por el cual se establezca la obligación de evaluar y actualizar periódicamente las políticas y procedimientos (controles internos) en cada ámbito de competencia, y particularmente en los procesos sustantivos y adjetivos relevantes para el logro de metas y objetivos? </t>
  </si>
  <si>
    <t>Mencione el nombre del documento o procedimiento</t>
  </si>
  <si>
    <t>Fecha de última evaluación</t>
  </si>
  <si>
    <t>¿Quién es el responsable de salvaguardar la evidencia del documento o procedimiento y del cumplimiento de la obligación por parte de los responsables de los procesos relevantes?</t>
  </si>
  <si>
    <t>¿Se ha realizado la evaluación de control interno al(los) procedimiento(s) autorizado(s) para integrar la información que se utiliza para el seguimiento de  los objetivos y metas institucionales, con el propósito de asegurar la integridad y confiabilidad de dicha información?</t>
  </si>
  <si>
    <t>Responsable y cargo de quien autoriza</t>
  </si>
  <si>
    <t>¿Quién es el responsable del resguardo de la  evidencia de la evaluación realizada al(los) procedimiento(s) correspondiente(s) al último ejercicio?</t>
  </si>
  <si>
    <t>¿En que fecha fue la última evaluación? ¿ Lugar en que se resguarda la documentación comprobatoria?</t>
  </si>
  <si>
    <t>TEMA</t>
  </si>
  <si>
    <t>En caso de no contar con una normativa en materia de contrlol interno (lineamientos, acuerdos, decretos, etc.) indicar una fecha estimada de posible atención</t>
  </si>
  <si>
    <r>
      <t xml:space="preserve">En caso de seleccionar </t>
    </r>
    <r>
      <rPr>
        <b/>
        <sz val="7"/>
        <color theme="1"/>
        <rFont val="Arial"/>
        <family val="2"/>
      </rPr>
      <t>No</t>
    </r>
    <r>
      <rPr>
        <sz val="7"/>
        <color theme="1"/>
        <rFont val="Arial"/>
        <family val="2"/>
      </rPr>
      <t>, indique fecha estimada de posible atención:</t>
    </r>
  </si>
  <si>
    <t>DESCRIBIR EL SOPORTE DE LA RESPUESTA</t>
  </si>
  <si>
    <t>De los procesos adjetivos relevantes que apoyan el cumplimiento de la misión, y de los objetivos y metas estratégicos, indique ¿si se llevó a cabo la evaluación de los riesgos que de materializarse pueden afectar su adecuada aplicación, registro y salvaguarda, y en su caso, si se implantaron acciones para mitigarlos y administrarlos?</t>
  </si>
  <si>
    <t>¿Existre un responsable (especificar quien) de salvaguardar los informes de resultados de las evaluaciones realizadas, y en su caso, el programa de trabajo para atender las deficiencias o áreas de oportunidad identificadas, correspondientes al ejercicio 2014?</t>
  </si>
  <si>
    <t xml:space="preserve">De los principales procesos sustantivos y adjetivos relevantes señalados en las preguntas 13 y 14 ¿se llevaron a cabo auditorías internas o externas en el último ejercicio?  </t>
  </si>
  <si>
    <t>Procesos Señalados en 
las preguntas 13 y 14</t>
  </si>
  <si>
    <t>MUNICIPIO</t>
  </si>
  <si>
    <t>NOMBRE Y PROFESIÓN DEL CONTRALOR INTERNO</t>
  </si>
  <si>
    <t>CORREO ELECTRÓNICO DEL CONTRALOR</t>
  </si>
  <si>
    <t>CORREO ELECTRÓNICO DE PRESIDENCIA</t>
  </si>
  <si>
    <t>NOMBRE Y PROFESIÓN DEL PRESIDENTE MUNICIPAL</t>
  </si>
  <si>
    <t>TELÉFONO DEL AYUNTAMIENTO</t>
  </si>
  <si>
    <t>DATOS DE REGISTRO DEL MUNICIPIO</t>
  </si>
</sst>
</file>

<file path=xl/styles.xml><?xml version="1.0" encoding="utf-8"?>
<styleSheet xmlns="http://schemas.openxmlformats.org/spreadsheetml/2006/main">
  <numFmts count="3">
    <numFmt numFmtId="43" formatCode="_-* #,##0.00_-;\-* #,##0.00_-;_-* &quot;-&quot;??_-;_-@_-"/>
    <numFmt numFmtId="164" formatCode="_-* #,##0_-;\-* #,##0_-;_-* &quot;-&quot;??_-;_-@_-"/>
    <numFmt numFmtId="165" formatCode="#,##0_ ;\-#,##0\ "/>
  </numFmts>
  <fonts count="31">
    <font>
      <sz val="11"/>
      <color theme="1"/>
      <name val="Calibri"/>
      <family val="2"/>
      <scheme val="minor"/>
    </font>
    <font>
      <sz val="11"/>
      <color theme="1"/>
      <name val="Calibri"/>
      <family val="2"/>
      <scheme val="minor"/>
    </font>
    <font>
      <b/>
      <sz val="11"/>
      <color theme="1"/>
      <name val="Calibri"/>
      <family val="2"/>
      <scheme val="minor"/>
    </font>
    <font>
      <sz val="11"/>
      <color theme="1"/>
      <name val="Cambria"/>
      <family val="1"/>
    </font>
    <font>
      <sz val="12"/>
      <color theme="1"/>
      <name val="Cambria"/>
      <family val="1"/>
    </font>
    <font>
      <b/>
      <sz val="9"/>
      <color rgb="FFFFFFFF"/>
      <name val="Arial"/>
      <family val="2"/>
    </font>
    <font>
      <b/>
      <sz val="9"/>
      <color rgb="FF000000"/>
      <name val="Arial"/>
      <family val="2"/>
    </font>
    <font>
      <sz val="9"/>
      <color theme="1"/>
      <name val="Arial"/>
      <family val="2"/>
    </font>
    <font>
      <sz val="11"/>
      <color rgb="FF000000"/>
      <name val="Arial"/>
      <family val="2"/>
    </font>
    <font>
      <sz val="11"/>
      <color theme="1"/>
      <name val="Arial"/>
      <family val="2"/>
    </font>
    <font>
      <b/>
      <sz val="11"/>
      <color theme="1"/>
      <name val="Arial"/>
      <family val="2"/>
    </font>
    <font>
      <b/>
      <sz val="10"/>
      <color theme="1"/>
      <name val="Arial"/>
      <family val="2"/>
    </font>
    <font>
      <b/>
      <sz val="11"/>
      <color rgb="FF000000"/>
      <name val="Arial"/>
      <family val="2"/>
    </font>
    <font>
      <b/>
      <sz val="11"/>
      <color rgb="FFFF0000"/>
      <name val="Arial"/>
      <family val="2"/>
    </font>
    <font>
      <b/>
      <sz val="7"/>
      <color rgb="FF000000"/>
      <name val="Arial"/>
      <family val="2"/>
    </font>
    <font>
      <sz val="11"/>
      <color rgb="FF000000"/>
      <name val="Calibri"/>
      <family val="2"/>
      <scheme val="minor"/>
    </font>
    <font>
      <sz val="7"/>
      <color rgb="FF000000"/>
      <name val="Arial"/>
      <family val="2"/>
    </font>
    <font>
      <b/>
      <sz val="14"/>
      <color theme="1"/>
      <name val="Arial"/>
      <family val="2"/>
    </font>
    <font>
      <sz val="9"/>
      <color rgb="FFFF0000"/>
      <name val="Arial"/>
      <family val="2"/>
    </font>
    <font>
      <sz val="7"/>
      <color rgb="FFFF0000"/>
      <name val="Times New Roman"/>
      <family val="1"/>
    </font>
    <font>
      <b/>
      <i/>
      <sz val="10"/>
      <color theme="1"/>
      <name val="Arial"/>
      <family val="2"/>
    </font>
    <font>
      <b/>
      <i/>
      <sz val="12"/>
      <color theme="1"/>
      <name val="Arial"/>
      <family val="2"/>
    </font>
    <font>
      <i/>
      <sz val="12"/>
      <color theme="1"/>
      <name val="Arial"/>
      <family val="2"/>
    </font>
    <font>
      <sz val="12"/>
      <color theme="1"/>
      <name val="Calibri"/>
      <family val="2"/>
      <scheme val="minor"/>
    </font>
    <font>
      <b/>
      <sz val="12"/>
      <color theme="1"/>
      <name val="Arial"/>
      <family val="2"/>
    </font>
    <font>
      <sz val="12"/>
      <color theme="1"/>
      <name val="Arial"/>
      <family val="2"/>
    </font>
    <font>
      <i/>
      <sz val="12"/>
      <color rgb="FFFF0000"/>
      <name val="Arial"/>
      <family val="2"/>
    </font>
    <font>
      <sz val="11"/>
      <name val="Calibri"/>
      <family val="2"/>
      <scheme val="minor"/>
    </font>
    <font>
      <b/>
      <sz val="7"/>
      <color theme="1"/>
      <name val="Arial"/>
      <family val="2"/>
    </font>
    <font>
      <sz val="7"/>
      <color theme="1"/>
      <name val="Arial"/>
      <family val="2"/>
    </font>
    <font>
      <b/>
      <i/>
      <sz val="9"/>
      <color theme="1"/>
      <name val="Arial"/>
      <family val="2"/>
    </font>
  </fonts>
  <fills count="12">
    <fill>
      <patternFill patternType="none"/>
    </fill>
    <fill>
      <patternFill patternType="gray125"/>
    </fill>
    <fill>
      <patternFill patternType="solid">
        <fgColor rgb="FF76923C"/>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C2D69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290">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6" borderId="0" xfId="0" applyFill="1"/>
    <xf numFmtId="0" fontId="0" fillId="6" borderId="0" xfId="0" applyFill="1" applyAlignment="1">
      <alignment horizontal="center" vertical="center" wrapText="1"/>
    </xf>
    <xf numFmtId="0" fontId="0" fillId="6" borderId="0" xfId="0" applyFill="1" applyAlignment="1">
      <alignment horizontal="center" vertical="center"/>
    </xf>
    <xf numFmtId="0" fontId="4" fillId="6" borderId="0" xfId="0" applyFont="1" applyFill="1" applyAlignment="1">
      <alignment horizontal="center" vertical="center" wrapText="1"/>
    </xf>
    <xf numFmtId="0" fontId="4" fillId="6" borderId="0" xfId="0" applyFont="1" applyFill="1" applyAlignment="1">
      <alignment wrapText="1"/>
    </xf>
    <xf numFmtId="0" fontId="3" fillId="6" borderId="0" xfId="0" applyFont="1" applyFill="1" applyBorder="1" applyAlignment="1"/>
    <xf numFmtId="0" fontId="0" fillId="6" borderId="0" xfId="0" applyFill="1" applyBorder="1"/>
    <xf numFmtId="0" fontId="6" fillId="6" borderId="0" xfId="0" applyFont="1" applyFill="1" applyAlignment="1"/>
    <xf numFmtId="0" fontId="3" fillId="6" borderId="0" xfId="0" applyFont="1" applyFill="1" applyBorder="1" applyAlignment="1">
      <alignment wrapText="1"/>
    </xf>
    <xf numFmtId="0" fontId="7" fillId="6" borderId="0" xfId="0" applyFont="1" applyFill="1" applyAlignment="1">
      <alignment vertical="top"/>
    </xf>
    <xf numFmtId="0" fontId="3" fillId="6" borderId="0" xfId="0" applyFont="1" applyFill="1"/>
    <xf numFmtId="0" fontId="11" fillId="6" borderId="0" xfId="0" applyFont="1" applyFill="1" applyBorder="1" applyAlignment="1"/>
    <xf numFmtId="0" fontId="10" fillId="6" borderId="0" xfId="0" applyFont="1" applyFill="1" applyAlignment="1">
      <alignment horizontal="center"/>
    </xf>
    <xf numFmtId="0" fontId="14" fillId="7" borderId="1" xfId="0" applyFont="1" applyFill="1" applyBorder="1" applyAlignment="1">
      <alignment horizontal="center" wrapText="1"/>
    </xf>
    <xf numFmtId="0" fontId="16" fillId="7" borderId="1" xfId="0" applyFont="1" applyFill="1" applyBorder="1" applyAlignment="1">
      <alignment wrapText="1"/>
    </xf>
    <xf numFmtId="0" fontId="14" fillId="7" borderId="1" xfId="0" applyFont="1" applyFill="1" applyBorder="1" applyAlignment="1">
      <alignment horizontal="center" vertical="center" wrapText="1"/>
    </xf>
    <xf numFmtId="0" fontId="15" fillId="6" borderId="0" xfId="0" applyFont="1" applyFill="1" applyBorder="1" applyAlignment="1">
      <alignment wrapText="1"/>
    </xf>
    <xf numFmtId="0" fontId="0" fillId="6" borderId="0" xfId="0" applyFill="1" applyBorder="1" applyAlignment="1">
      <alignment wrapText="1"/>
    </xf>
    <xf numFmtId="0" fontId="15" fillId="7" borderId="10" xfId="0" applyFont="1" applyFill="1" applyBorder="1" applyAlignment="1">
      <alignment wrapText="1"/>
    </xf>
    <xf numFmtId="0" fontId="15" fillId="7" borderId="11" xfId="0" applyFont="1" applyFill="1" applyBorder="1" applyAlignment="1">
      <alignment wrapText="1"/>
    </xf>
    <xf numFmtId="0" fontId="15" fillId="6" borderId="0" xfId="0" applyFont="1" applyFill="1" applyBorder="1" applyAlignment="1">
      <alignment vertical="center" wrapText="1"/>
    </xf>
    <xf numFmtId="0" fontId="0" fillId="6" borderId="0" xfId="0" applyFill="1" applyBorder="1" applyAlignment="1">
      <alignment vertical="center" wrapText="1"/>
    </xf>
    <xf numFmtId="0" fontId="16" fillId="7" borderId="1" xfId="0" applyFont="1" applyFill="1" applyBorder="1" applyAlignment="1">
      <alignment horizontal="center"/>
    </xf>
    <xf numFmtId="0" fontId="14" fillId="7" borderId="1" xfId="0" applyFont="1" applyFill="1" applyBorder="1" applyAlignment="1">
      <alignment horizontal="center"/>
    </xf>
    <xf numFmtId="0" fontId="16" fillId="7" borderId="1" xfId="0" applyFont="1" applyFill="1" applyBorder="1"/>
    <xf numFmtId="0" fontId="14" fillId="0" borderId="1" xfId="0" applyFont="1" applyBorder="1" applyAlignment="1">
      <alignment horizontal="center" vertical="center"/>
    </xf>
    <xf numFmtId="0" fontId="18" fillId="6" borderId="0" xfId="0" applyFont="1" applyFill="1" applyAlignment="1">
      <alignment horizontal="justify"/>
    </xf>
    <xf numFmtId="164" fontId="15" fillId="7" borderId="1" xfId="1" applyNumberFormat="1" applyFont="1" applyFill="1" applyBorder="1" applyAlignment="1">
      <alignment vertical="center" wrapText="1"/>
    </xf>
    <xf numFmtId="164" fontId="15" fillId="7" borderId="1" xfId="1" applyNumberFormat="1" applyFont="1" applyFill="1" applyBorder="1" applyAlignment="1">
      <alignment horizontal="center" vertical="center" wrapText="1"/>
    </xf>
    <xf numFmtId="0" fontId="0" fillId="6" borderId="0" xfId="0" applyFill="1" applyProtection="1">
      <protection locked="0"/>
    </xf>
    <xf numFmtId="0" fontId="0" fillId="0" borderId="0" xfId="0" applyProtection="1">
      <protection locked="0"/>
    </xf>
    <xf numFmtId="0" fontId="17" fillId="6" borderId="0" xfId="0" applyFont="1" applyFill="1" applyAlignment="1" applyProtection="1">
      <alignment horizontal="center"/>
      <protection locked="0"/>
    </xf>
    <xf numFmtId="0" fontId="18" fillId="6" borderId="0" xfId="0" applyFont="1" applyFill="1" applyAlignment="1" applyProtection="1">
      <alignment horizontal="justify"/>
      <protection locked="0"/>
    </xf>
    <xf numFmtId="0" fontId="0" fillId="0" borderId="0" xfId="0" applyAlignment="1" applyProtection="1">
      <alignment horizontal="center" vertical="center"/>
      <protection locked="0"/>
    </xf>
    <xf numFmtId="0" fontId="16" fillId="0" borderId="1" xfId="0" applyFont="1" applyBorder="1" applyAlignment="1" applyProtection="1">
      <alignment horizontal="left" vertical="center" wrapText="1"/>
      <protection locked="0"/>
    </xf>
    <xf numFmtId="1" fontId="16" fillId="0" borderId="1" xfId="1" applyNumberFormat="1" applyFont="1" applyBorder="1" applyAlignment="1" applyProtection="1">
      <alignment horizontal="center" vertical="center" wrapText="1"/>
      <protection locked="0"/>
    </xf>
    <xf numFmtId="0" fontId="0" fillId="0" borderId="0" xfId="0" applyAlignment="1" applyProtection="1">
      <alignment horizontal="center" vertical="center"/>
    </xf>
    <xf numFmtId="0" fontId="14" fillId="7" borderId="1" xfId="0" applyFont="1" applyFill="1" applyBorder="1" applyAlignment="1" applyProtection="1">
      <alignment horizontal="center" vertical="center" wrapText="1"/>
    </xf>
    <xf numFmtId="0" fontId="15" fillId="6" borderId="0" xfId="0" applyFont="1" applyFill="1" applyBorder="1" applyAlignment="1" applyProtection="1">
      <alignment wrapText="1"/>
    </xf>
    <xf numFmtId="0" fontId="0" fillId="6" borderId="0" xfId="0" applyFill="1" applyBorder="1" applyAlignment="1" applyProtection="1">
      <alignment wrapText="1"/>
    </xf>
    <xf numFmtId="0" fontId="0" fillId="0" borderId="0" xfId="0" applyBorder="1" applyProtection="1"/>
    <xf numFmtId="0" fontId="14" fillId="7" borderId="1" xfId="0" applyFont="1" applyFill="1" applyBorder="1" applyAlignment="1" applyProtection="1">
      <alignment horizontal="center" wrapText="1"/>
    </xf>
    <xf numFmtId="0" fontId="16" fillId="7" borderId="1" xfId="0" applyFont="1" applyFill="1" applyBorder="1" applyAlignment="1" applyProtection="1">
      <alignment wrapText="1"/>
    </xf>
    <xf numFmtId="0" fontId="0" fillId="0" borderId="0" xfId="0" applyProtection="1"/>
    <xf numFmtId="0" fontId="15" fillId="6" borderId="0" xfId="0" applyFont="1" applyFill="1" applyBorder="1" applyAlignment="1" applyProtection="1">
      <alignment vertical="center" wrapText="1"/>
    </xf>
    <xf numFmtId="1" fontId="16" fillId="0" borderId="1" xfId="0" applyNumberFormat="1" applyFont="1" applyBorder="1" applyAlignment="1" applyProtection="1">
      <alignment horizontal="center" vertical="center" wrapText="1"/>
      <protection locked="0"/>
    </xf>
    <xf numFmtId="0" fontId="16" fillId="0" borderId="1" xfId="0" applyFont="1" applyBorder="1" applyAlignment="1" applyProtection="1">
      <alignment horizontal="left" vertical="top"/>
      <protection locked="0"/>
    </xf>
    <xf numFmtId="0" fontId="16" fillId="0" borderId="1" xfId="0" applyFont="1" applyBorder="1" applyAlignment="1" applyProtection="1">
      <alignment horizontal="center" vertical="center"/>
      <protection locked="0"/>
    </xf>
    <xf numFmtId="0" fontId="10" fillId="6" borderId="0" xfId="0" applyFont="1" applyFill="1" applyAlignment="1" applyProtection="1">
      <alignment horizontal="center"/>
      <protection locked="0"/>
    </xf>
    <xf numFmtId="49" fontId="6" fillId="6" borderId="0" xfId="0" applyNumberFormat="1" applyFont="1" applyFill="1" applyBorder="1" applyAlignment="1" applyProtection="1">
      <alignment horizontal="left" vertical="top"/>
      <protection locked="0"/>
    </xf>
    <xf numFmtId="0" fontId="7" fillId="6" borderId="0" xfId="0" applyFont="1" applyFill="1" applyAlignment="1" applyProtection="1">
      <alignment vertical="top"/>
      <protection locked="0"/>
    </xf>
    <xf numFmtId="0" fontId="7" fillId="6" borderId="0" xfId="0" applyFont="1" applyFill="1" applyAlignment="1" applyProtection="1">
      <protection locked="0"/>
    </xf>
    <xf numFmtId="0" fontId="0" fillId="6" borderId="0" xfId="0" applyFill="1" applyAlignment="1" applyProtection="1">
      <alignment horizontal="center" vertical="center"/>
      <protection locked="0"/>
    </xf>
    <xf numFmtId="0" fontId="3" fillId="6" borderId="0" xfId="0" applyFont="1" applyFill="1" applyBorder="1" applyAlignment="1" applyProtection="1">
      <protection locked="0"/>
    </xf>
    <xf numFmtId="0" fontId="3" fillId="6" borderId="0" xfId="0" applyFont="1" applyFill="1" applyBorder="1" applyAlignment="1" applyProtection="1">
      <alignment wrapText="1"/>
      <protection locked="0"/>
    </xf>
    <xf numFmtId="0" fontId="6" fillId="6" borderId="0" xfId="0" applyFont="1" applyFill="1" applyAlignment="1" applyProtection="1">
      <protection locked="0"/>
    </xf>
    <xf numFmtId="0" fontId="2" fillId="6" borderId="0" xfId="0" applyFont="1" applyFill="1" applyAlignment="1" applyProtection="1">
      <alignment horizontal="center"/>
      <protection locked="0"/>
    </xf>
    <xf numFmtId="0" fontId="16" fillId="0" borderId="1" xfId="0" applyFont="1" applyBorder="1" applyAlignment="1">
      <alignment horizontal="justify" vertical="center" wrapText="1"/>
    </xf>
    <xf numFmtId="0" fontId="20" fillId="6" borderId="0" xfId="0" applyFont="1" applyFill="1" applyBorder="1" applyAlignment="1">
      <alignment vertical="center" wrapText="1"/>
    </xf>
    <xf numFmtId="0" fontId="0" fillId="6" borderId="0" xfId="0" applyFill="1" applyAlignment="1">
      <alignment horizontal="center"/>
    </xf>
    <xf numFmtId="0" fontId="23" fillId="6" borderId="0" xfId="0" applyFont="1" applyFill="1"/>
    <xf numFmtId="0" fontId="24" fillId="6" borderId="0" xfId="0" applyFont="1" applyFill="1"/>
    <xf numFmtId="0" fontId="25" fillId="6" borderId="0" xfId="0" applyFont="1" applyFill="1"/>
    <xf numFmtId="0" fontId="21" fillId="6" borderId="0" xfId="0" applyFont="1" applyFill="1" applyBorder="1" applyAlignment="1">
      <alignment horizontal="justify" vertical="center" wrapText="1"/>
    </xf>
    <xf numFmtId="0" fontId="10" fillId="6" borderId="0" xfId="0" applyFont="1" applyFill="1" applyBorder="1" applyAlignment="1" applyProtection="1">
      <protection locked="0"/>
    </xf>
    <xf numFmtId="0" fontId="18" fillId="0" borderId="0" xfId="0" applyFont="1" applyAlignment="1">
      <alignment vertical="center"/>
    </xf>
    <xf numFmtId="0" fontId="18" fillId="0" borderId="0" xfId="0" applyFont="1"/>
    <xf numFmtId="0" fontId="27" fillId="0" borderId="0" xfId="0" applyFont="1"/>
    <xf numFmtId="0" fontId="5" fillId="2" borderId="1" xfId="0" applyFont="1" applyFill="1" applyBorder="1" applyAlignment="1" applyProtection="1">
      <alignment horizontal="center" vertical="center" wrapText="1"/>
    </xf>
    <xf numFmtId="0" fontId="8" fillId="0" borderId="1" xfId="0" applyFont="1" applyBorder="1" applyAlignment="1" applyProtection="1">
      <alignment horizontal="center" vertical="center"/>
    </xf>
    <xf numFmtId="0" fontId="9" fillId="0" borderId="1" xfId="0" applyFont="1" applyBorder="1" applyAlignment="1" applyProtection="1">
      <alignment horizontal="justify" vertical="top" wrapText="1"/>
    </xf>
    <xf numFmtId="165" fontId="9" fillId="0" borderId="1" xfId="1" applyNumberFormat="1" applyFont="1" applyBorder="1" applyAlignment="1" applyProtection="1">
      <alignment horizontal="center" vertical="center"/>
    </xf>
    <xf numFmtId="165" fontId="9" fillId="0" borderId="0" xfId="1" applyNumberFormat="1" applyFont="1" applyBorder="1" applyAlignment="1" applyProtection="1">
      <alignment horizontal="center" vertical="center"/>
    </xf>
    <xf numFmtId="0" fontId="10" fillId="6" borderId="0" xfId="0" applyFont="1" applyFill="1" applyAlignment="1" applyProtection="1">
      <alignment horizontal="center"/>
    </xf>
    <xf numFmtId="0" fontId="8" fillId="6" borderId="0" xfId="0" applyFont="1" applyFill="1" applyBorder="1" applyAlignment="1" applyProtection="1">
      <alignment horizontal="center" vertical="top" wrapText="1"/>
    </xf>
    <xf numFmtId="0" fontId="9" fillId="6" borderId="0" xfId="0" applyFont="1" applyFill="1" applyBorder="1" applyAlignment="1" applyProtection="1">
      <alignment wrapText="1"/>
    </xf>
    <xf numFmtId="43" fontId="0" fillId="6" borderId="0" xfId="0" applyNumberFormat="1" applyFill="1" applyBorder="1" applyProtection="1"/>
    <xf numFmtId="165" fontId="9" fillId="0" borderId="1" xfId="1" applyNumberFormat="1" applyFont="1" applyFill="1" applyBorder="1" applyAlignment="1" applyProtection="1">
      <alignment horizontal="center" vertical="center"/>
    </xf>
    <xf numFmtId="0" fontId="12" fillId="6" borderId="0" xfId="0" applyFont="1" applyFill="1" applyAlignment="1" applyProtection="1"/>
    <xf numFmtId="0" fontId="6" fillId="6" borderId="0" xfId="0" applyFont="1" applyFill="1" applyAlignment="1" applyProtection="1"/>
    <xf numFmtId="0" fontId="3" fillId="6" borderId="0" xfId="0" applyFont="1" applyFill="1" applyBorder="1" applyAlignment="1" applyProtection="1"/>
    <xf numFmtId="0" fontId="6" fillId="0" borderId="1" xfId="0" applyFont="1" applyBorder="1" applyAlignment="1" applyProtection="1">
      <alignment horizontal="center"/>
    </xf>
    <xf numFmtId="164" fontId="0" fillId="0" borderId="1" xfId="1" applyNumberFormat="1" applyFont="1" applyBorder="1" applyProtection="1"/>
    <xf numFmtId="0" fontId="6" fillId="5" borderId="1" xfId="0" applyFont="1" applyFill="1" applyBorder="1" applyAlignment="1" applyProtection="1">
      <alignment horizontal="center" wrapText="1"/>
    </xf>
    <xf numFmtId="0" fontId="6" fillId="4" borderId="1" xfId="0" applyFont="1" applyFill="1" applyBorder="1" applyAlignment="1" applyProtection="1">
      <alignment horizontal="center" wrapText="1"/>
    </xf>
    <xf numFmtId="0" fontId="6" fillId="3" borderId="1" xfId="0" applyFont="1" applyFill="1" applyBorder="1" applyAlignment="1" applyProtection="1">
      <alignment horizontal="center" wrapText="1"/>
    </xf>
    <xf numFmtId="1" fontId="8" fillId="0" borderId="1" xfId="0" applyNumberFormat="1" applyFont="1" applyBorder="1" applyAlignment="1" applyProtection="1">
      <alignment horizontal="center" vertical="center"/>
    </xf>
    <xf numFmtId="2" fontId="9" fillId="0" borderId="1" xfId="0" applyNumberFormat="1" applyFont="1" applyBorder="1" applyAlignment="1" applyProtection="1">
      <alignment horizontal="justify" vertical="center" wrapText="1"/>
    </xf>
    <xf numFmtId="2" fontId="10" fillId="6" borderId="0" xfId="0" applyNumberFormat="1" applyFont="1" applyFill="1" applyAlignment="1" applyProtection="1">
      <alignment horizontal="center" vertical="center"/>
    </xf>
    <xf numFmtId="2" fontId="5" fillId="2" borderId="1" xfId="0" applyNumberFormat="1" applyFont="1" applyFill="1" applyBorder="1" applyAlignment="1" applyProtection="1">
      <alignment horizontal="center" vertical="center" wrapText="1"/>
    </xf>
    <xf numFmtId="2" fontId="8" fillId="6" borderId="0" xfId="0" applyNumberFormat="1" applyFont="1" applyFill="1" applyBorder="1" applyAlignment="1" applyProtection="1">
      <alignment horizontal="center" vertical="center" wrapText="1"/>
    </xf>
    <xf numFmtId="2" fontId="9" fillId="6" borderId="0" xfId="0" applyNumberFormat="1" applyFont="1" applyFill="1" applyBorder="1" applyAlignment="1" applyProtection="1">
      <alignment vertical="center" wrapText="1"/>
    </xf>
    <xf numFmtId="2" fontId="0" fillId="6" borderId="0" xfId="0" applyNumberFormat="1" applyFill="1" applyBorder="1" applyAlignment="1" applyProtection="1">
      <alignment vertical="center"/>
    </xf>
    <xf numFmtId="164" fontId="0" fillId="6" borderId="0" xfId="0" applyNumberFormat="1" applyFill="1" applyBorder="1" applyProtection="1"/>
    <xf numFmtId="43" fontId="0" fillId="0" borderId="1" xfId="1" applyFont="1" applyBorder="1" applyProtection="1"/>
    <xf numFmtId="0" fontId="0" fillId="6" borderId="0" xfId="0" applyFill="1" applyProtection="1"/>
    <xf numFmtId="0" fontId="11" fillId="6" borderId="0" xfId="0" applyFont="1" applyFill="1" applyBorder="1" applyAlignment="1" applyProtection="1"/>
    <xf numFmtId="0" fontId="10" fillId="6" borderId="0" xfId="0" applyFont="1" applyFill="1" applyBorder="1" applyAlignment="1" applyProtection="1"/>
    <xf numFmtId="0" fontId="3" fillId="6" borderId="0" xfId="0" applyFont="1" applyFill="1" applyProtection="1"/>
    <xf numFmtId="0" fontId="0" fillId="6" borderId="0" xfId="0" applyFill="1" applyBorder="1" applyProtection="1"/>
    <xf numFmtId="1" fontId="9" fillId="0" borderId="1" xfId="1" applyNumberFormat="1" applyFont="1" applyBorder="1" applyAlignment="1" applyProtection="1">
      <alignment horizontal="center" vertical="center"/>
    </xf>
    <xf numFmtId="0" fontId="3" fillId="0" borderId="0" xfId="0" applyFont="1" applyBorder="1" applyAlignment="1" applyProtection="1"/>
    <xf numFmtId="0" fontId="14" fillId="7" borderId="1" xfId="0" applyFont="1" applyFill="1" applyBorder="1" applyAlignment="1" applyProtection="1">
      <alignment horizontal="center" vertical="center" wrapText="1"/>
    </xf>
    <xf numFmtId="0" fontId="14" fillId="0" borderId="1" xfId="0" applyFont="1" applyBorder="1" applyAlignment="1">
      <alignment horizontal="center" vertical="center" wrapText="1"/>
    </xf>
    <xf numFmtId="0" fontId="28" fillId="0" borderId="14" xfId="0" applyFont="1" applyFill="1" applyBorder="1" applyAlignment="1">
      <alignment horizontal="center" vertical="center" wrapText="1"/>
    </xf>
    <xf numFmtId="0" fontId="29" fillId="0" borderId="14" xfId="0" applyFont="1" applyFill="1" applyBorder="1" applyAlignment="1">
      <alignment vertical="center" wrapText="1"/>
    </xf>
    <xf numFmtId="0" fontId="16" fillId="0" borderId="17" xfId="0" applyFont="1" applyBorder="1" applyAlignment="1" applyProtection="1">
      <alignment horizontal="left" vertical="top"/>
      <protection locked="0"/>
    </xf>
    <xf numFmtId="0" fontId="16" fillId="0" borderId="10" xfId="0" applyFont="1" applyBorder="1" applyAlignment="1" applyProtection="1">
      <alignment horizontal="left" vertical="top"/>
      <protection locked="0"/>
    </xf>
    <xf numFmtId="0" fontId="2" fillId="0" borderId="0" xfId="0" applyFont="1" applyAlignment="1" applyProtection="1">
      <alignment vertical="center"/>
      <protection locked="0"/>
    </xf>
    <xf numFmtId="0" fontId="29" fillId="10" borderId="1" xfId="0" applyFont="1" applyFill="1" applyBorder="1" applyAlignment="1">
      <alignment horizontal="center" vertical="center"/>
    </xf>
    <xf numFmtId="0" fontId="29" fillId="10" borderId="1" xfId="0" applyFont="1" applyFill="1" applyBorder="1" applyAlignment="1">
      <alignment horizontal="center" vertical="center" wrapText="1"/>
    </xf>
    <xf numFmtId="1" fontId="28" fillId="0" borderId="1" xfId="0" applyNumberFormat="1" applyFont="1" applyBorder="1" applyAlignment="1" applyProtection="1">
      <alignment horizontal="center" vertical="center" wrapText="1"/>
    </xf>
    <xf numFmtId="0" fontId="29" fillId="6" borderId="1" xfId="0" applyNumberFormat="1" applyFont="1" applyFill="1" applyBorder="1" applyAlignment="1">
      <alignment horizontal="justify" vertical="center" wrapText="1"/>
    </xf>
    <xf numFmtId="0" fontId="29" fillId="0" borderId="1" xfId="0" applyFont="1" applyBorder="1" applyAlignment="1" applyProtection="1">
      <alignment horizontal="left" vertical="center" wrapText="1"/>
      <protection locked="0"/>
    </xf>
    <xf numFmtId="0" fontId="0" fillId="0" borderId="0" xfId="0" applyFont="1" applyProtection="1">
      <protection locked="0"/>
    </xf>
    <xf numFmtId="0" fontId="28" fillId="6" borderId="1" xfId="0" applyFont="1" applyFill="1" applyBorder="1" applyAlignment="1" applyProtection="1">
      <alignment horizontal="center" vertical="center" wrapText="1"/>
    </xf>
    <xf numFmtId="0" fontId="28" fillId="0" borderId="1" xfId="0" applyFont="1" applyBorder="1" applyAlignment="1" applyProtection="1">
      <alignment horizontal="center" vertical="center" wrapText="1"/>
    </xf>
    <xf numFmtId="0" fontId="28" fillId="6" borderId="1" xfId="0" applyFont="1" applyFill="1" applyBorder="1" applyAlignment="1" applyProtection="1">
      <alignment horizontal="left" vertical="center" wrapText="1" indent="1"/>
    </xf>
    <xf numFmtId="0" fontId="29" fillId="0" borderId="1" xfId="0" applyFont="1" applyBorder="1" applyAlignment="1" applyProtection="1">
      <alignment horizontal="left" vertical="center" wrapText="1" indent="8"/>
      <protection locked="0"/>
    </xf>
    <xf numFmtId="0" fontId="0" fillId="0" borderId="0" xfId="0" applyFont="1" applyAlignment="1" applyProtection="1">
      <alignment horizontal="left" indent="8"/>
      <protection locked="0"/>
    </xf>
    <xf numFmtId="0" fontId="29" fillId="6" borderId="1" xfId="0" applyFont="1" applyFill="1" applyBorder="1" applyAlignment="1" applyProtection="1">
      <alignment horizontal="left" vertical="center" wrapText="1" indent="8"/>
      <protection locked="0"/>
    </xf>
    <xf numFmtId="0" fontId="29" fillId="0" borderId="20" xfId="0" applyFont="1" applyBorder="1" applyAlignment="1" applyProtection="1">
      <alignment horizontal="left" vertical="center" wrapText="1"/>
      <protection locked="0"/>
    </xf>
    <xf numFmtId="0" fontId="29" fillId="0" borderId="11" xfId="0" applyFont="1" applyBorder="1" applyAlignment="1" applyProtection="1">
      <alignment horizontal="left" vertical="center" wrapText="1"/>
      <protection locked="0"/>
    </xf>
    <xf numFmtId="0" fontId="29" fillId="0" borderId="1" xfId="0" applyNumberFormat="1" applyFont="1" applyBorder="1" applyAlignment="1">
      <alignment vertical="center" wrapText="1"/>
    </xf>
    <xf numFmtId="1" fontId="29" fillId="6" borderId="1" xfId="1" applyNumberFormat="1" applyFont="1" applyFill="1" applyBorder="1" applyAlignment="1" applyProtection="1">
      <alignment horizontal="center" vertical="center" wrapText="1"/>
      <protection locked="0"/>
    </xf>
    <xf numFmtId="0" fontId="29" fillId="0" borderId="1" xfId="0" applyFont="1" applyBorder="1" applyAlignment="1" applyProtection="1">
      <alignment horizontal="justify" vertical="center" wrapText="1"/>
    </xf>
    <xf numFmtId="1" fontId="29" fillId="0" borderId="1" xfId="1" applyNumberFormat="1" applyFont="1" applyBorder="1" applyAlignment="1" applyProtection="1">
      <alignment horizontal="center" vertical="center" wrapText="1"/>
      <protection locked="0"/>
    </xf>
    <xf numFmtId="0" fontId="0" fillId="0" borderId="0" xfId="0" applyFont="1" applyAlignment="1" applyProtection="1">
      <alignment vertical="center"/>
      <protection locked="0"/>
    </xf>
    <xf numFmtId="1" fontId="29" fillId="0" borderId="1" xfId="1" applyNumberFormat="1" applyFont="1" applyFill="1" applyBorder="1" applyAlignment="1" applyProtection="1">
      <alignment horizontal="center" vertical="center" wrapText="1"/>
      <protection locked="0"/>
    </xf>
    <xf numFmtId="0" fontId="28" fillId="0" borderId="1" xfId="0" applyFont="1" applyBorder="1" applyAlignment="1">
      <alignment horizontal="center" vertical="center" wrapText="1"/>
    </xf>
    <xf numFmtId="0" fontId="29" fillId="0" borderId="1" xfId="0" applyFont="1" applyBorder="1" applyAlignment="1">
      <alignment horizontal="justify" vertical="center" wrapText="1"/>
    </xf>
    <xf numFmtId="1" fontId="29" fillId="0" borderId="1" xfId="0" applyNumberFormat="1" applyFont="1" applyBorder="1" applyAlignment="1" applyProtection="1">
      <alignment horizontal="center" vertical="center" wrapText="1"/>
      <protection locked="0"/>
    </xf>
    <xf numFmtId="0" fontId="29" fillId="0" borderId="1" xfId="0" applyNumberFormat="1" applyFont="1" applyBorder="1" applyAlignment="1">
      <alignment horizontal="justify" vertical="center" wrapText="1"/>
    </xf>
    <xf numFmtId="0" fontId="29" fillId="0" borderId="1" xfId="0" applyFont="1" applyBorder="1" applyAlignment="1" applyProtection="1">
      <alignment horizontal="center" vertical="center" wrapText="1"/>
      <protection locked="0"/>
    </xf>
    <xf numFmtId="0" fontId="28" fillId="0" borderId="1" xfId="0" applyFont="1" applyBorder="1" applyAlignment="1" applyProtection="1">
      <alignment horizontal="center" vertical="center" wrapText="1"/>
    </xf>
    <xf numFmtId="0" fontId="29" fillId="8" borderId="1" xfId="0" applyFont="1" applyFill="1" applyBorder="1" applyAlignment="1">
      <alignment vertical="center" wrapText="1"/>
    </xf>
    <xf numFmtId="0" fontId="29" fillId="0" borderId="1" xfId="0" applyFont="1" applyFill="1" applyBorder="1" applyAlignment="1">
      <alignment vertical="center" wrapText="1"/>
    </xf>
    <xf numFmtId="164" fontId="0" fillId="7" borderId="1" xfId="1" applyNumberFormat="1" applyFont="1" applyFill="1" applyBorder="1" applyAlignment="1">
      <alignment vertical="center" wrapText="1"/>
    </xf>
    <xf numFmtId="0" fontId="28" fillId="0" borderId="1" xfId="0" applyFont="1" applyBorder="1" applyAlignment="1" applyProtection="1">
      <alignment wrapText="1"/>
      <protection locked="0"/>
    </xf>
    <xf numFmtId="0" fontId="29" fillId="0" borderId="1" xfId="0" applyFont="1" applyBorder="1" applyAlignment="1" applyProtection="1">
      <alignment wrapText="1"/>
      <protection locked="0"/>
    </xf>
    <xf numFmtId="0" fontId="28" fillId="0" borderId="1" xfId="0" applyFont="1" applyBorder="1" applyAlignment="1" applyProtection="1">
      <alignment vertical="center" wrapText="1"/>
    </xf>
    <xf numFmtId="0" fontId="29" fillId="0" borderId="1" xfId="0" applyFont="1" applyFill="1" applyBorder="1" applyAlignment="1" applyProtection="1">
      <alignment horizontal="center" vertical="center" wrapText="1"/>
      <protection locked="0"/>
    </xf>
    <xf numFmtId="0" fontId="29" fillId="6" borderId="1" xfId="0" applyFont="1" applyFill="1" applyBorder="1" applyAlignment="1" applyProtection="1">
      <alignment horizontal="center" vertical="center" wrapText="1"/>
      <protection locked="0"/>
    </xf>
    <xf numFmtId="0" fontId="29" fillId="0" borderId="1" xfId="0" applyFont="1" applyBorder="1" applyAlignment="1" applyProtection="1">
      <alignment vertical="top" wrapText="1"/>
      <protection locked="0"/>
    </xf>
    <xf numFmtId="0" fontId="29" fillId="0" borderId="1" xfId="0" applyNumberFormat="1" applyFont="1" applyBorder="1" applyAlignment="1" applyProtection="1">
      <alignment vertical="top" wrapText="1"/>
      <protection locked="0"/>
    </xf>
    <xf numFmtId="0" fontId="29" fillId="6" borderId="1" xfId="0" applyNumberFormat="1" applyFont="1" applyFill="1" applyBorder="1" applyAlignment="1" applyProtection="1">
      <alignment vertical="center" wrapText="1"/>
      <protection locked="0"/>
    </xf>
    <xf numFmtId="0" fontId="29" fillId="0" borderId="1" xfId="0" applyNumberFormat="1" applyFont="1" applyBorder="1" applyAlignment="1" applyProtection="1">
      <alignment vertical="center" wrapText="1"/>
      <protection locked="0"/>
    </xf>
    <xf numFmtId="0" fontId="29" fillId="0" borderId="1" xfId="0" applyFont="1" applyBorder="1" applyAlignment="1" applyProtection="1">
      <alignment vertical="center" wrapText="1"/>
      <protection locked="0"/>
    </xf>
    <xf numFmtId="0" fontId="29" fillId="0" borderId="1" xfId="0" applyFont="1" applyBorder="1" applyAlignment="1" applyProtection="1">
      <alignment horizontal="left" wrapText="1"/>
      <protection locked="0"/>
    </xf>
    <xf numFmtId="0" fontId="29" fillId="8" borderId="1" xfId="0" applyFont="1" applyFill="1" applyBorder="1" applyAlignment="1" applyProtection="1">
      <alignment vertical="center" wrapText="1"/>
      <protection locked="0"/>
    </xf>
    <xf numFmtId="0" fontId="29" fillId="0" borderId="1" xfId="0" applyFont="1" applyFill="1" applyBorder="1" applyAlignment="1" applyProtection="1">
      <alignment vertical="center" wrapText="1"/>
      <protection locked="0"/>
    </xf>
    <xf numFmtId="0" fontId="25" fillId="8" borderId="1" xfId="0" applyFont="1" applyFill="1" applyBorder="1" applyAlignment="1" applyProtection="1">
      <alignment horizontal="left" vertical="center" wrapText="1"/>
      <protection locked="0"/>
    </xf>
    <xf numFmtId="0" fontId="29" fillId="0" borderId="1" xfId="0" applyNumberFormat="1" applyFont="1" applyFill="1" applyBorder="1" applyAlignment="1" applyProtection="1">
      <alignment vertical="center" wrapText="1"/>
      <protection locked="0"/>
    </xf>
    <xf numFmtId="0" fontId="28" fillId="0" borderId="14" xfId="0" applyFont="1" applyFill="1" applyBorder="1" applyAlignment="1" applyProtection="1">
      <alignment vertical="center" wrapText="1"/>
      <protection locked="0"/>
    </xf>
    <xf numFmtId="0" fontId="28" fillId="0" borderId="1" xfId="0" applyFont="1" applyBorder="1" applyAlignment="1" applyProtection="1">
      <alignment horizontal="center" vertical="center" wrapText="1"/>
      <protection locked="0"/>
    </xf>
    <xf numFmtId="0" fontId="2" fillId="11" borderId="1" xfId="0" applyFont="1" applyFill="1" applyBorder="1" applyAlignment="1">
      <alignment horizontal="center" vertical="center" wrapText="1"/>
    </xf>
    <xf numFmtId="0" fontId="0" fillId="0" borderId="1" xfId="0" applyBorder="1" applyAlignment="1">
      <alignment horizontal="left" vertical="center"/>
    </xf>
    <xf numFmtId="0" fontId="0" fillId="0" borderId="0" xfId="0" applyAlignment="1">
      <alignment horizontal="left" vertical="center"/>
    </xf>
    <xf numFmtId="0" fontId="29" fillId="9" borderId="1" xfId="0" applyFont="1" applyFill="1" applyBorder="1" applyAlignment="1">
      <alignment horizontal="center" vertical="center" wrapText="1"/>
    </xf>
    <xf numFmtId="0" fontId="29" fillId="9" borderId="1" xfId="0" applyNumberFormat="1" applyFont="1" applyFill="1" applyBorder="1" applyAlignment="1">
      <alignment horizontal="justify" vertical="center" wrapText="1"/>
    </xf>
    <xf numFmtId="1" fontId="29" fillId="9" borderId="1" xfId="1" applyNumberFormat="1" applyFont="1" applyFill="1" applyBorder="1" applyAlignment="1" applyProtection="1">
      <alignment horizontal="center" vertical="center" wrapText="1"/>
    </xf>
    <xf numFmtId="0" fontId="29" fillId="9" borderId="1" xfId="0" applyNumberFormat="1" applyFont="1" applyFill="1" applyBorder="1" applyAlignment="1" applyProtection="1">
      <alignment vertical="center" wrapText="1"/>
    </xf>
    <xf numFmtId="0" fontId="28" fillId="9" borderId="14" xfId="0" applyFont="1" applyFill="1" applyBorder="1" applyAlignment="1" applyProtection="1">
      <alignment vertical="center" wrapText="1"/>
      <protection locked="0"/>
    </xf>
    <xf numFmtId="0" fontId="2" fillId="0" borderId="1" xfId="0" applyFont="1" applyFill="1" applyBorder="1" applyAlignment="1">
      <alignment horizontal="center" vertical="center"/>
    </xf>
    <xf numFmtId="0" fontId="14" fillId="7" borderId="1" xfId="0" applyFont="1" applyFill="1" applyBorder="1" applyAlignment="1" applyProtection="1">
      <alignment wrapText="1"/>
    </xf>
    <xf numFmtId="0" fontId="15" fillId="7" borderId="10" xfId="0" applyFont="1" applyFill="1" applyBorder="1" applyAlignment="1">
      <alignment horizontal="center" wrapText="1"/>
    </xf>
    <xf numFmtId="0" fontId="15" fillId="7" borderId="11" xfId="0" applyFont="1" applyFill="1" applyBorder="1" applyAlignment="1">
      <alignment horizontal="center" wrapText="1"/>
    </xf>
    <xf numFmtId="0" fontId="18" fillId="6" borderId="0" xfId="0" applyFont="1" applyFill="1" applyAlignment="1">
      <alignment horizontal="left"/>
    </xf>
    <xf numFmtId="0" fontId="29" fillId="9" borderId="1" xfId="0" applyNumberFormat="1" applyFont="1" applyFill="1" applyBorder="1" applyAlignment="1">
      <alignment horizontal="left" vertical="center" wrapText="1" indent="11"/>
    </xf>
    <xf numFmtId="0" fontId="29" fillId="9" borderId="17" xfId="0" applyNumberFormat="1" applyFont="1" applyFill="1" applyBorder="1" applyAlignment="1">
      <alignment horizontal="left" vertical="center" wrapText="1" indent="11"/>
    </xf>
    <xf numFmtId="0" fontId="29" fillId="9" borderId="19" xfId="0" applyNumberFormat="1" applyFont="1" applyFill="1" applyBorder="1" applyAlignment="1">
      <alignment horizontal="left" vertical="center" wrapText="1" indent="11"/>
    </xf>
    <xf numFmtId="0" fontId="29" fillId="9" borderId="18" xfId="0" applyNumberFormat="1" applyFont="1" applyFill="1" applyBorder="1" applyAlignment="1">
      <alignment horizontal="left" vertical="center" wrapText="1" indent="11"/>
    </xf>
    <xf numFmtId="0" fontId="29" fillId="9" borderId="10" xfId="0" applyNumberFormat="1" applyFont="1" applyFill="1" applyBorder="1" applyAlignment="1">
      <alignment horizontal="left" vertical="center" wrapText="1" indent="11"/>
    </xf>
    <xf numFmtId="0" fontId="29" fillId="9" borderId="12" xfId="0" applyNumberFormat="1" applyFont="1" applyFill="1" applyBorder="1" applyAlignment="1">
      <alignment horizontal="left" vertical="center" wrapText="1" indent="11"/>
    </xf>
    <xf numFmtId="0" fontId="29" fillId="9" borderId="11" xfId="0" applyNumberFormat="1" applyFont="1" applyFill="1" applyBorder="1" applyAlignment="1">
      <alignment horizontal="left" vertical="center" wrapText="1" indent="11"/>
    </xf>
    <xf numFmtId="0" fontId="29" fillId="10" borderId="1" xfId="0" applyFont="1" applyFill="1" applyBorder="1" applyAlignment="1">
      <alignment horizontal="center" vertical="center"/>
    </xf>
    <xf numFmtId="0" fontId="30" fillId="6" borderId="10" xfId="0" applyFont="1" applyFill="1" applyBorder="1" applyAlignment="1" applyProtection="1">
      <alignment horizontal="center" vertical="top"/>
      <protection locked="0"/>
    </xf>
    <xf numFmtId="0" fontId="30" fillId="6" borderId="12" xfId="0" applyFont="1" applyFill="1" applyBorder="1" applyAlignment="1" applyProtection="1">
      <alignment horizontal="center" vertical="top"/>
      <protection locked="0"/>
    </xf>
    <xf numFmtId="0" fontId="30" fillId="6" borderId="11" xfId="0" applyFont="1" applyFill="1" applyBorder="1" applyAlignment="1" applyProtection="1">
      <alignment horizontal="center" vertical="top"/>
      <protection locked="0"/>
    </xf>
    <xf numFmtId="0" fontId="30" fillId="6" borderId="1" xfId="0" applyFont="1" applyFill="1" applyBorder="1" applyAlignment="1" applyProtection="1">
      <alignment horizontal="center" vertical="top"/>
      <protection locked="0"/>
    </xf>
    <xf numFmtId="0" fontId="28" fillId="9" borderId="10" xfId="0" applyNumberFormat="1" applyFont="1" applyFill="1" applyBorder="1" applyAlignment="1">
      <alignment horizontal="left" wrapText="1" indent="11"/>
    </xf>
    <xf numFmtId="0" fontId="28" fillId="9" borderId="12" xfId="0" applyNumberFormat="1" applyFont="1" applyFill="1" applyBorder="1" applyAlignment="1">
      <alignment horizontal="left" wrapText="1" indent="11"/>
    </xf>
    <xf numFmtId="0" fontId="28" fillId="9" borderId="11" xfId="0" applyNumberFormat="1" applyFont="1" applyFill="1" applyBorder="1" applyAlignment="1">
      <alignment horizontal="left" wrapText="1" indent="11"/>
    </xf>
    <xf numFmtId="0" fontId="29" fillId="10" borderId="15" xfId="0" applyNumberFormat="1" applyFont="1" applyFill="1" applyBorder="1" applyAlignment="1">
      <alignment horizontal="left" vertical="top" wrapText="1"/>
    </xf>
    <xf numFmtId="0" fontId="29" fillId="10" borderId="13" xfId="0" applyNumberFormat="1" applyFont="1" applyFill="1" applyBorder="1" applyAlignment="1">
      <alignment horizontal="left" vertical="top" wrapText="1"/>
    </xf>
    <xf numFmtId="0" fontId="29" fillId="10" borderId="16" xfId="0" applyNumberFormat="1" applyFont="1" applyFill="1" applyBorder="1" applyAlignment="1">
      <alignment horizontal="left" vertical="top" wrapText="1"/>
    </xf>
    <xf numFmtId="0" fontId="28" fillId="9" borderId="10" xfId="0" applyFont="1" applyFill="1" applyBorder="1" applyAlignment="1" applyProtection="1">
      <alignment horizontal="left" vertical="center" wrapText="1"/>
    </xf>
    <xf numFmtId="0" fontId="28" fillId="9" borderId="12" xfId="0" applyFont="1" applyFill="1" applyBorder="1" applyAlignment="1" applyProtection="1">
      <alignment horizontal="left" vertical="center" wrapText="1"/>
    </xf>
    <xf numFmtId="0" fontId="28" fillId="9" borderId="11" xfId="0" applyFont="1" applyFill="1" applyBorder="1" applyAlignment="1" applyProtection="1">
      <alignment horizontal="left" vertical="center" wrapText="1"/>
    </xf>
    <xf numFmtId="0" fontId="15" fillId="7" borderId="1" xfId="0" applyFont="1" applyFill="1" applyBorder="1" applyAlignment="1">
      <alignment wrapText="1"/>
    </xf>
    <xf numFmtId="0" fontId="7" fillId="6" borderId="0" xfId="0" applyFont="1" applyFill="1" applyAlignment="1" applyProtection="1">
      <alignment horizontal="center"/>
      <protection locked="0"/>
    </xf>
    <xf numFmtId="0" fontId="29" fillId="9" borderId="10" xfId="0" applyNumberFormat="1" applyFont="1" applyFill="1" applyBorder="1" applyAlignment="1">
      <alignment horizontal="left" vertical="center" wrapText="1" indent="8"/>
    </xf>
    <xf numFmtId="0" fontId="29" fillId="9" borderId="12" xfId="0" applyNumberFormat="1" applyFont="1" applyFill="1" applyBorder="1" applyAlignment="1">
      <alignment horizontal="left" vertical="center" wrapText="1" indent="8"/>
    </xf>
    <xf numFmtId="0" fontId="29" fillId="9" borderId="11" xfId="0" applyNumberFormat="1" applyFont="1" applyFill="1" applyBorder="1" applyAlignment="1">
      <alignment horizontal="left" vertical="center" wrapText="1" indent="8"/>
    </xf>
    <xf numFmtId="0" fontId="17" fillId="6" borderId="0" xfId="0" applyFont="1" applyFill="1" applyAlignment="1" applyProtection="1">
      <alignment horizontal="center"/>
      <protection locked="0"/>
    </xf>
    <xf numFmtId="0" fontId="14" fillId="7" borderId="1" xfId="0" applyFont="1" applyFill="1" applyBorder="1" applyAlignment="1" applyProtection="1">
      <alignment horizontal="center" vertical="center" wrapText="1"/>
    </xf>
    <xf numFmtId="0" fontId="14" fillId="9" borderId="10" xfId="0" applyFont="1" applyFill="1" applyBorder="1" applyAlignment="1" applyProtection="1">
      <alignment horizontal="left" vertical="center" wrapText="1"/>
    </xf>
    <xf numFmtId="0" fontId="14" fillId="9" borderId="12" xfId="0" applyFont="1" applyFill="1" applyBorder="1" applyAlignment="1" applyProtection="1">
      <alignment horizontal="left" vertical="center" wrapText="1"/>
    </xf>
    <xf numFmtId="0" fontId="14" fillId="9" borderId="11" xfId="0" applyFont="1" applyFill="1" applyBorder="1" applyAlignment="1" applyProtection="1">
      <alignment horizontal="left" vertical="center" wrapText="1"/>
    </xf>
    <xf numFmtId="0" fontId="29" fillId="9" borderId="10" xfId="0" applyNumberFormat="1" applyFont="1" applyFill="1" applyBorder="1" applyAlignment="1">
      <alignment horizontal="left" vertical="center" wrapText="1" indent="10"/>
    </xf>
    <xf numFmtId="0" fontId="29" fillId="9" borderId="12" xfId="0" applyNumberFormat="1" applyFont="1" applyFill="1" applyBorder="1" applyAlignment="1">
      <alignment horizontal="left" vertical="center" wrapText="1" indent="10"/>
    </xf>
    <xf numFmtId="0" fontId="29" fillId="9" borderId="11" xfId="0" applyNumberFormat="1" applyFont="1" applyFill="1" applyBorder="1" applyAlignment="1">
      <alignment horizontal="left" vertical="center" wrapText="1" indent="10"/>
    </xf>
    <xf numFmtId="0" fontId="29" fillId="9" borderId="10" xfId="0" applyNumberFormat="1" applyFont="1" applyFill="1" applyBorder="1" applyAlignment="1">
      <alignment horizontal="left" vertical="center" wrapText="1" indent="9"/>
    </xf>
    <xf numFmtId="0" fontId="29" fillId="9" borderId="12" xfId="0" applyNumberFormat="1" applyFont="1" applyFill="1" applyBorder="1" applyAlignment="1">
      <alignment horizontal="left" vertical="center" wrapText="1" indent="9"/>
    </xf>
    <xf numFmtId="0" fontId="29" fillId="9" borderId="11" xfId="0" applyNumberFormat="1" applyFont="1" applyFill="1" applyBorder="1" applyAlignment="1">
      <alignment horizontal="left" vertical="center" wrapText="1" indent="9"/>
    </xf>
    <xf numFmtId="0" fontId="28" fillId="0" borderId="10"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9" fillId="10" borderId="10" xfId="0" applyFont="1" applyFill="1" applyBorder="1" applyAlignment="1">
      <alignment horizontal="center" vertical="center" wrapText="1"/>
    </xf>
    <xf numFmtId="0" fontId="29" fillId="10" borderId="11" xfId="0" applyFont="1" applyFill="1" applyBorder="1" applyAlignment="1">
      <alignment horizontal="center" vertical="center" wrapText="1"/>
    </xf>
    <xf numFmtId="0" fontId="29" fillId="0" borderId="10" xfId="0" applyFont="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0" fontId="14" fillId="9" borderId="1" xfId="0" applyFont="1" applyFill="1" applyBorder="1" applyAlignment="1" applyProtection="1">
      <alignment horizontal="left" wrapText="1"/>
    </xf>
    <xf numFmtId="0" fontId="29" fillId="8" borderId="1" xfId="0" applyFont="1" applyFill="1" applyBorder="1" applyAlignment="1" applyProtection="1">
      <alignment horizontal="center" vertical="center" wrapText="1"/>
      <protection locked="0"/>
    </xf>
    <xf numFmtId="0" fontId="29" fillId="10" borderId="1" xfId="0" applyFont="1" applyFill="1" applyBorder="1" applyAlignment="1">
      <alignment horizontal="center" vertical="top" wrapText="1"/>
    </xf>
    <xf numFmtId="0" fontId="29" fillId="10" borderId="12" xfId="0" applyFont="1" applyFill="1" applyBorder="1" applyAlignment="1">
      <alignment horizontal="center" vertical="center" wrapText="1"/>
    </xf>
    <xf numFmtId="0" fontId="29" fillId="9" borderId="1" xfId="0" applyNumberFormat="1" applyFont="1" applyFill="1" applyBorder="1" applyAlignment="1">
      <alignment horizontal="left" vertical="center" wrapText="1" indent="8"/>
    </xf>
    <xf numFmtId="0" fontId="28" fillId="0" borderId="1" xfId="0" applyFont="1" applyBorder="1" applyAlignment="1" applyProtection="1">
      <alignment horizontal="center" vertical="center" wrapText="1"/>
      <protection locked="0"/>
    </xf>
    <xf numFmtId="0" fontId="14" fillId="7" borderId="1" xfId="0" applyFont="1" applyFill="1" applyBorder="1" applyAlignment="1">
      <alignment wrapText="1"/>
    </xf>
    <xf numFmtId="0" fontId="25" fillId="8" borderId="1" xfId="0" applyFont="1" applyFill="1" applyBorder="1" applyAlignment="1" applyProtection="1">
      <alignment horizontal="center" vertical="center" wrapText="1"/>
      <protection locked="0"/>
    </xf>
    <xf numFmtId="0" fontId="25" fillId="8" borderId="10" xfId="0" applyFont="1" applyFill="1" applyBorder="1" applyAlignment="1" applyProtection="1">
      <alignment horizontal="center" vertical="center" wrapText="1"/>
      <protection locked="0"/>
    </xf>
    <xf numFmtId="0" fontId="25" fillId="8" borderId="12" xfId="0" applyFont="1" applyFill="1" applyBorder="1" applyAlignment="1" applyProtection="1">
      <alignment horizontal="center" vertical="center" wrapText="1"/>
      <protection locked="0"/>
    </xf>
    <xf numFmtId="0" fontId="25" fillId="8" borderId="11" xfId="0" applyFont="1" applyFill="1" applyBorder="1" applyAlignment="1" applyProtection="1">
      <alignment horizontal="center" vertical="center" wrapText="1"/>
      <protection locked="0"/>
    </xf>
    <xf numFmtId="0" fontId="29" fillId="10" borderId="1" xfId="0" applyFont="1" applyFill="1" applyBorder="1" applyAlignment="1">
      <alignment horizontal="center" vertical="center" wrapText="1"/>
    </xf>
    <xf numFmtId="0" fontId="29" fillId="9" borderId="1" xfId="0" applyFont="1" applyFill="1" applyBorder="1" applyAlignment="1">
      <alignment horizontal="left" vertical="center" wrapText="1" indent="9"/>
    </xf>
    <xf numFmtId="0" fontId="28" fillId="8" borderId="1" xfId="0" applyFont="1" applyFill="1" applyBorder="1" applyAlignment="1" applyProtection="1">
      <alignment horizontal="left" vertical="center" wrapText="1"/>
      <protection locked="0"/>
    </xf>
    <xf numFmtId="0" fontId="29" fillId="7" borderId="1" xfId="0" applyFont="1" applyFill="1" applyBorder="1" applyAlignment="1">
      <alignment horizontal="center" vertical="center" wrapText="1"/>
    </xf>
    <xf numFmtId="0" fontId="14" fillId="7" borderId="10" xfId="0" applyFont="1" applyFill="1" applyBorder="1" applyAlignment="1">
      <alignment wrapText="1"/>
    </xf>
    <xf numFmtId="0" fontId="14" fillId="7" borderId="11" xfId="0" applyFont="1" applyFill="1" applyBorder="1" applyAlignment="1">
      <alignment wrapText="1"/>
    </xf>
    <xf numFmtId="0" fontId="15" fillId="7" borderId="10" xfId="0" applyFont="1" applyFill="1" applyBorder="1" applyAlignment="1">
      <alignment wrapText="1"/>
    </xf>
    <xf numFmtId="0" fontId="15" fillId="7" borderId="11" xfId="0" applyFont="1" applyFill="1" applyBorder="1" applyAlignment="1">
      <alignment wrapText="1"/>
    </xf>
    <xf numFmtId="0" fontId="14" fillId="7" borderId="1" xfId="0" applyFont="1" applyFill="1" applyBorder="1" applyAlignment="1">
      <alignment horizontal="center" vertical="center" wrapText="1"/>
    </xf>
    <xf numFmtId="0" fontId="28" fillId="7" borderId="10" xfId="0" applyFont="1" applyFill="1" applyBorder="1" applyAlignment="1">
      <alignment wrapText="1"/>
    </xf>
    <xf numFmtId="0" fontId="28" fillId="7" borderId="11" xfId="0" applyFont="1" applyFill="1" applyBorder="1" applyAlignment="1">
      <alignment wrapText="1"/>
    </xf>
    <xf numFmtId="0" fontId="0" fillId="7" borderId="10" xfId="0" applyFont="1" applyFill="1" applyBorder="1" applyAlignment="1">
      <alignment wrapText="1"/>
    </xf>
    <xf numFmtId="0" fontId="0" fillId="7" borderId="11" xfId="0" applyFont="1" applyFill="1" applyBorder="1" applyAlignment="1">
      <alignment wrapText="1"/>
    </xf>
    <xf numFmtId="0" fontId="0" fillId="0" borderId="12" xfId="0" applyBorder="1"/>
    <xf numFmtId="0" fontId="0" fillId="0" borderId="11" xfId="0" applyBorder="1"/>
    <xf numFmtId="0" fontId="28" fillId="7" borderId="1" xfId="0" applyFont="1" applyFill="1" applyBorder="1" applyAlignment="1">
      <alignment wrapText="1"/>
    </xf>
    <xf numFmtId="0" fontId="0" fillId="7" borderId="1" xfId="0" applyFont="1" applyFill="1" applyBorder="1" applyAlignment="1">
      <alignment wrapText="1"/>
    </xf>
    <xf numFmtId="0" fontId="28" fillId="9" borderId="10" xfId="0" applyFont="1" applyFill="1" applyBorder="1" applyAlignment="1" applyProtection="1">
      <alignment horizontal="left" vertical="center" wrapText="1" indent="3"/>
    </xf>
    <xf numFmtId="0" fontId="28" fillId="9" borderId="12" xfId="0" applyFont="1" applyFill="1" applyBorder="1" applyAlignment="1" applyProtection="1">
      <alignment horizontal="left" vertical="center" wrapText="1" indent="3"/>
    </xf>
    <xf numFmtId="0" fontId="28" fillId="9" borderId="11" xfId="0" applyFont="1" applyFill="1" applyBorder="1" applyAlignment="1" applyProtection="1">
      <alignment horizontal="left" vertical="center" wrapText="1" indent="3"/>
    </xf>
    <xf numFmtId="0" fontId="29" fillId="9" borderId="20" xfId="0" applyFont="1" applyFill="1" applyBorder="1" applyAlignment="1">
      <alignment horizontal="left" vertical="center" wrapText="1" indent="9"/>
    </xf>
    <xf numFmtId="0" fontId="14" fillId="9" borderId="10" xfId="0" applyFont="1" applyFill="1" applyBorder="1" applyAlignment="1" applyProtection="1">
      <alignment horizontal="left" vertical="center"/>
    </xf>
    <xf numFmtId="0" fontId="14" fillId="9" borderId="12" xfId="0" applyFont="1" applyFill="1" applyBorder="1" applyAlignment="1" applyProtection="1">
      <alignment horizontal="left" vertical="center"/>
    </xf>
    <xf numFmtId="0" fontId="14" fillId="9" borderId="11" xfId="0" applyFont="1" applyFill="1" applyBorder="1" applyAlignment="1" applyProtection="1">
      <alignment horizontal="left" vertical="center"/>
    </xf>
    <xf numFmtId="0" fontId="29" fillId="8" borderId="10" xfId="0" applyFont="1" applyFill="1" applyBorder="1" applyAlignment="1" applyProtection="1">
      <alignment horizontal="center" vertical="center" wrapText="1"/>
      <protection locked="0"/>
    </xf>
    <xf numFmtId="0" fontId="29" fillId="8" borderId="12" xfId="0" applyFont="1" applyFill="1" applyBorder="1" applyAlignment="1" applyProtection="1">
      <alignment horizontal="center" vertical="center" wrapText="1"/>
      <protection locked="0"/>
    </xf>
    <xf numFmtId="0" fontId="29" fillId="8" borderId="11" xfId="0"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9" fillId="10" borderId="15" xfId="0" applyFont="1" applyFill="1" applyBorder="1" applyAlignment="1">
      <alignment horizontal="center" vertical="center" wrapText="1"/>
    </xf>
    <xf numFmtId="0" fontId="29" fillId="10" borderId="16" xfId="0" applyFont="1" applyFill="1" applyBorder="1" applyAlignment="1">
      <alignment horizontal="center" vertical="center" wrapText="1"/>
    </xf>
    <xf numFmtId="0" fontId="29" fillId="10" borderId="17" xfId="0" applyFont="1" applyFill="1" applyBorder="1" applyAlignment="1">
      <alignment horizontal="center" vertical="center" wrapText="1"/>
    </xf>
    <xf numFmtId="0" fontId="29" fillId="10" borderId="18"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4" fillId="7" borderId="10" xfId="0" applyFont="1" applyFill="1" applyBorder="1"/>
    <xf numFmtId="0" fontId="14" fillId="7" borderId="11" xfId="0" applyFont="1" applyFill="1" applyBorder="1"/>
    <xf numFmtId="0" fontId="15" fillId="7" borderId="10" xfId="0" applyFont="1" applyFill="1" applyBorder="1"/>
    <xf numFmtId="0" fontId="15" fillId="7" borderId="11" xfId="0" applyFont="1" applyFill="1" applyBorder="1"/>
    <xf numFmtId="0" fontId="10" fillId="6" borderId="0" xfId="0" applyFont="1" applyFill="1" applyAlignment="1" applyProtection="1">
      <alignment horizontal="center"/>
      <protection locked="0"/>
    </xf>
    <xf numFmtId="0" fontId="8" fillId="6" borderId="1" xfId="0" applyFont="1" applyFill="1" applyBorder="1" applyAlignment="1" applyProtection="1">
      <alignment horizontal="center" vertical="top" wrapText="1"/>
    </xf>
    <xf numFmtId="49" fontId="6" fillId="6" borderId="2" xfId="0" applyNumberFormat="1" applyFont="1" applyFill="1" applyBorder="1" applyAlignment="1" applyProtection="1">
      <alignment horizontal="left" vertical="top"/>
      <protection locked="0"/>
    </xf>
    <xf numFmtId="49" fontId="6" fillId="6" borderId="5" xfId="0" applyNumberFormat="1" applyFont="1" applyFill="1" applyBorder="1" applyAlignment="1" applyProtection="1">
      <alignment horizontal="left" vertical="top"/>
      <protection locked="0"/>
    </xf>
    <xf numFmtId="49" fontId="6" fillId="6" borderId="6" xfId="0" applyNumberFormat="1" applyFont="1" applyFill="1" applyBorder="1" applyAlignment="1" applyProtection="1">
      <alignment horizontal="left" vertical="top"/>
      <protection locked="0"/>
    </xf>
    <xf numFmtId="49" fontId="6" fillId="6" borderId="3" xfId="0" applyNumberFormat="1" applyFont="1" applyFill="1" applyBorder="1" applyAlignment="1" applyProtection="1">
      <alignment horizontal="left" vertical="top"/>
      <protection locked="0"/>
    </xf>
    <xf numFmtId="49" fontId="6" fillId="6" borderId="0" xfId="0" applyNumberFormat="1" applyFont="1" applyFill="1" applyBorder="1" applyAlignment="1" applyProtection="1">
      <alignment horizontal="left" vertical="top"/>
      <protection locked="0"/>
    </xf>
    <xf numFmtId="49" fontId="6" fillId="6" borderId="7" xfId="0" applyNumberFormat="1" applyFont="1" applyFill="1" applyBorder="1" applyAlignment="1" applyProtection="1">
      <alignment horizontal="left" vertical="top"/>
      <protection locked="0"/>
    </xf>
    <xf numFmtId="49" fontId="6" fillId="6" borderId="4" xfId="0" applyNumberFormat="1" applyFont="1" applyFill="1" applyBorder="1" applyAlignment="1" applyProtection="1">
      <alignment horizontal="left" vertical="top"/>
      <protection locked="0"/>
    </xf>
    <xf numFmtId="49" fontId="6" fillId="6" borderId="8" xfId="0" applyNumberFormat="1" applyFont="1" applyFill="1" applyBorder="1" applyAlignment="1" applyProtection="1">
      <alignment horizontal="left" vertical="top"/>
      <protection locked="0"/>
    </xf>
    <xf numFmtId="49" fontId="6" fillId="6" borderId="9" xfId="0" applyNumberFormat="1" applyFont="1" applyFill="1" applyBorder="1" applyAlignment="1" applyProtection="1">
      <alignment horizontal="left" vertical="top"/>
      <protection locked="0"/>
    </xf>
    <xf numFmtId="0" fontId="5" fillId="2" borderId="10"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2" fontId="5" fillId="2" borderId="10" xfId="0" applyNumberFormat="1" applyFont="1" applyFill="1" applyBorder="1" applyAlignment="1" applyProtection="1">
      <alignment horizontal="center" vertical="center" wrapText="1"/>
    </xf>
    <xf numFmtId="2" fontId="5" fillId="2" borderId="12" xfId="0" applyNumberFormat="1" applyFont="1" applyFill="1" applyBorder="1" applyAlignment="1" applyProtection="1">
      <alignment horizontal="center" vertical="center" wrapText="1"/>
    </xf>
    <xf numFmtId="2" fontId="5" fillId="2" borderId="11" xfId="0" applyNumberFormat="1" applyFont="1" applyFill="1" applyBorder="1" applyAlignment="1" applyProtection="1">
      <alignment horizontal="center" vertical="center" wrapText="1"/>
    </xf>
    <xf numFmtId="2" fontId="8" fillId="6" borderId="1" xfId="0" applyNumberFormat="1" applyFont="1" applyFill="1" applyBorder="1" applyAlignment="1" applyProtection="1">
      <alignment horizontal="center" vertical="center" wrapText="1"/>
    </xf>
    <xf numFmtId="2" fontId="5" fillId="2" borderId="1" xfId="0" applyNumberFormat="1" applyFont="1" applyFill="1" applyBorder="1" applyAlignment="1" applyProtection="1">
      <alignment horizontal="center" vertical="center" wrapText="1"/>
    </xf>
    <xf numFmtId="0" fontId="25" fillId="6" borderId="0" xfId="0" applyFont="1" applyFill="1" applyAlignment="1" applyProtection="1">
      <alignment horizontal="center"/>
      <protection locked="0"/>
    </xf>
    <xf numFmtId="0" fontId="24" fillId="6" borderId="0" xfId="0" applyFont="1" applyFill="1" applyAlignment="1">
      <alignment horizontal="center"/>
    </xf>
    <xf numFmtId="0" fontId="25" fillId="6" borderId="0" xfId="0" applyFont="1" applyFill="1" applyAlignment="1">
      <alignment horizontal="center"/>
    </xf>
    <xf numFmtId="0" fontId="25" fillId="6" borderId="0" xfId="0" applyFont="1" applyFill="1" applyAlignment="1">
      <alignment horizontal="justify" vertical="top"/>
    </xf>
    <xf numFmtId="0" fontId="21" fillId="6" borderId="0" xfId="0" applyFont="1" applyFill="1" applyBorder="1" applyAlignment="1">
      <alignment horizontal="justify" vertical="center" wrapText="1"/>
    </xf>
    <xf numFmtId="164" fontId="0" fillId="7" borderId="1" xfId="1" applyNumberFormat="1" applyFont="1" applyFill="1" applyBorder="1" applyAlignment="1">
      <alignment horizontal="center" vertical="center" wrapText="1"/>
    </xf>
  </cellXfs>
  <cellStyles count="2">
    <cellStyle name="Millares" xfId="1" builtinId="3"/>
    <cellStyle name="Normal" xfId="0" builtinId="0"/>
  </cellStyles>
  <dxfs count="40">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245052</xdr:colOff>
      <xdr:row>1</xdr:row>
      <xdr:rowOff>123826</xdr:rowOff>
    </xdr:from>
    <xdr:to>
      <xdr:col>1</xdr:col>
      <xdr:colOff>1088572</xdr:colOff>
      <xdr:row>5</xdr:row>
      <xdr:rowOff>68035</xdr:rowOff>
    </xdr:to>
    <xdr:sp macro="" textlink="">
      <xdr:nvSpPr>
        <xdr:cNvPr id="1025" name="Rectangle 1"/>
        <xdr:cNvSpPr>
          <a:spLocks noChangeArrowheads="1"/>
        </xdr:cNvSpPr>
      </xdr:nvSpPr>
      <xdr:spPr bwMode="auto">
        <a:xfrm>
          <a:off x="245052" y="316594"/>
          <a:ext cx="1092984" cy="64724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DEL MUNICIPIO</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97904</xdr:colOff>
      <xdr:row>1</xdr:row>
      <xdr:rowOff>14466</xdr:rowOff>
    </xdr:from>
    <xdr:to>
      <xdr:col>1</xdr:col>
      <xdr:colOff>398425</xdr:colOff>
      <xdr:row>3</xdr:row>
      <xdr:rowOff>166255</xdr:rowOff>
    </xdr:to>
    <xdr:sp macro="" textlink="">
      <xdr:nvSpPr>
        <xdr:cNvPr id="2" name="Rectangle 1"/>
        <xdr:cNvSpPr>
          <a:spLocks noChangeArrowheads="1"/>
        </xdr:cNvSpPr>
      </xdr:nvSpPr>
      <xdr:spPr bwMode="auto">
        <a:xfrm>
          <a:off x="97904" y="204966"/>
          <a:ext cx="938696" cy="542314"/>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DEL MUNICIPIO</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121227</xdr:colOff>
      <xdr:row>1</xdr:row>
      <xdr:rowOff>65198</xdr:rowOff>
    </xdr:from>
    <xdr:to>
      <xdr:col>1</xdr:col>
      <xdr:colOff>398318</xdr:colOff>
      <xdr:row>3</xdr:row>
      <xdr:rowOff>121226</xdr:rowOff>
    </xdr:to>
    <xdr:sp macro="" textlink="">
      <xdr:nvSpPr>
        <xdr:cNvPr id="2" name="Rectangle 1"/>
        <xdr:cNvSpPr>
          <a:spLocks noChangeArrowheads="1"/>
        </xdr:cNvSpPr>
      </xdr:nvSpPr>
      <xdr:spPr bwMode="auto">
        <a:xfrm>
          <a:off x="121227" y="255698"/>
          <a:ext cx="917864" cy="45434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DEL MUNICIPIO</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131546</xdr:colOff>
      <xdr:row>0</xdr:row>
      <xdr:rowOff>100853</xdr:rowOff>
    </xdr:from>
    <xdr:to>
      <xdr:col>0</xdr:col>
      <xdr:colOff>1067844</xdr:colOff>
      <xdr:row>3</xdr:row>
      <xdr:rowOff>113653</xdr:rowOff>
    </xdr:to>
    <xdr:sp macro="" textlink="">
      <xdr:nvSpPr>
        <xdr:cNvPr id="2" name="Rectangle 1"/>
        <xdr:cNvSpPr>
          <a:spLocks noChangeArrowheads="1"/>
        </xdr:cNvSpPr>
      </xdr:nvSpPr>
      <xdr:spPr bwMode="auto">
        <a:xfrm>
          <a:off x="131546" y="100853"/>
          <a:ext cx="936298" cy="58430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DEL MUNICIPIO</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131546</xdr:colOff>
      <xdr:row>0</xdr:row>
      <xdr:rowOff>100853</xdr:rowOff>
    </xdr:from>
    <xdr:to>
      <xdr:col>0</xdr:col>
      <xdr:colOff>1067844</xdr:colOff>
      <xdr:row>3</xdr:row>
      <xdr:rowOff>113653</xdr:rowOff>
    </xdr:to>
    <xdr:sp macro="" textlink="">
      <xdr:nvSpPr>
        <xdr:cNvPr id="2" name="Rectangle 1"/>
        <xdr:cNvSpPr>
          <a:spLocks noChangeArrowheads="1"/>
        </xdr:cNvSpPr>
      </xdr:nvSpPr>
      <xdr:spPr bwMode="auto">
        <a:xfrm>
          <a:off x="131546" y="100853"/>
          <a:ext cx="936298" cy="59382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DEL MUNICIPIO</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131546</xdr:colOff>
      <xdr:row>0</xdr:row>
      <xdr:rowOff>100853</xdr:rowOff>
    </xdr:from>
    <xdr:to>
      <xdr:col>0</xdr:col>
      <xdr:colOff>1067844</xdr:colOff>
      <xdr:row>3</xdr:row>
      <xdr:rowOff>113653</xdr:rowOff>
    </xdr:to>
    <xdr:sp macro="" textlink="">
      <xdr:nvSpPr>
        <xdr:cNvPr id="2" name="Rectangle 1"/>
        <xdr:cNvSpPr>
          <a:spLocks noChangeArrowheads="1"/>
        </xdr:cNvSpPr>
      </xdr:nvSpPr>
      <xdr:spPr bwMode="auto">
        <a:xfrm>
          <a:off x="131546" y="100853"/>
          <a:ext cx="936298" cy="59382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DEL MUNICIPIO</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298482</xdr:colOff>
      <xdr:row>0</xdr:row>
      <xdr:rowOff>65199</xdr:rowOff>
    </xdr:from>
    <xdr:to>
      <xdr:col>7</xdr:col>
      <xdr:colOff>346107</xdr:colOff>
      <xdr:row>19</xdr:row>
      <xdr:rowOff>131874</xdr:rowOff>
    </xdr:to>
    <xdr:pic>
      <xdr:nvPicPr>
        <xdr:cNvPr id="30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98482" y="65199"/>
          <a:ext cx="5381625" cy="3686175"/>
        </a:xfrm>
        <a:prstGeom prst="rect">
          <a:avLst/>
        </a:prstGeom>
        <a:noFill/>
        <a:ln w="1">
          <a:noFill/>
          <a:miter lim="800000"/>
          <a:headEnd/>
          <a:tailEnd type="none" w="med" len="med"/>
        </a:ln>
        <a:effectLst/>
      </xdr:spPr>
    </xdr:pic>
    <xdr:clientData/>
  </xdr:twoCellAnchor>
  <xdr:twoCellAnchor editAs="oneCell">
    <xdr:from>
      <xdr:col>0</xdr:col>
      <xdr:colOff>381713</xdr:colOff>
      <xdr:row>21</xdr:row>
      <xdr:rowOff>25162</xdr:rowOff>
    </xdr:from>
    <xdr:to>
      <xdr:col>7</xdr:col>
      <xdr:colOff>305513</xdr:colOff>
      <xdr:row>43</xdr:row>
      <xdr:rowOff>148987</xdr:rowOff>
    </xdr:to>
    <xdr:pic>
      <xdr:nvPicPr>
        <xdr:cNvPr id="3074"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81713" y="4025662"/>
          <a:ext cx="5257800" cy="4314825"/>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244929</xdr:colOff>
      <xdr:row>1</xdr:row>
      <xdr:rowOff>0</xdr:rowOff>
    </xdr:from>
    <xdr:to>
      <xdr:col>1</xdr:col>
      <xdr:colOff>896471</xdr:colOff>
      <xdr:row>4</xdr:row>
      <xdr:rowOff>190500</xdr:rowOff>
    </xdr:to>
    <xdr:sp macro="" textlink="">
      <xdr:nvSpPr>
        <xdr:cNvPr id="2" name="Rectangle 1"/>
        <xdr:cNvSpPr>
          <a:spLocks noChangeArrowheads="1"/>
        </xdr:cNvSpPr>
      </xdr:nvSpPr>
      <xdr:spPr bwMode="auto">
        <a:xfrm>
          <a:off x="244929" y="190500"/>
          <a:ext cx="898071" cy="661147"/>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DEL MUNICIPIO</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101971</xdr:colOff>
      <xdr:row>0</xdr:row>
      <xdr:rowOff>94449</xdr:rowOff>
    </xdr:from>
    <xdr:to>
      <xdr:col>1</xdr:col>
      <xdr:colOff>778564</xdr:colOff>
      <xdr:row>3</xdr:row>
      <xdr:rowOff>115957</xdr:rowOff>
    </xdr:to>
    <xdr:sp macro="" textlink="">
      <xdr:nvSpPr>
        <xdr:cNvPr id="2" name="Rectangle 1"/>
        <xdr:cNvSpPr>
          <a:spLocks noChangeArrowheads="1"/>
        </xdr:cNvSpPr>
      </xdr:nvSpPr>
      <xdr:spPr bwMode="auto">
        <a:xfrm>
          <a:off x="101971" y="94449"/>
          <a:ext cx="925071" cy="501899"/>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DEL MUNICIPIO</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480</xdr:colOff>
      <xdr:row>1</xdr:row>
      <xdr:rowOff>33618</xdr:rowOff>
    </xdr:from>
    <xdr:to>
      <xdr:col>1</xdr:col>
      <xdr:colOff>1061357</xdr:colOff>
      <xdr:row>5</xdr:row>
      <xdr:rowOff>13608</xdr:rowOff>
    </xdr:to>
    <xdr:sp macro="" textlink="">
      <xdr:nvSpPr>
        <xdr:cNvPr id="2" name="Rectangle 1"/>
        <xdr:cNvSpPr>
          <a:spLocks noChangeArrowheads="1"/>
        </xdr:cNvSpPr>
      </xdr:nvSpPr>
      <xdr:spPr bwMode="auto">
        <a:xfrm>
          <a:off x="245409" y="224118"/>
          <a:ext cx="1060877" cy="687561"/>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DEL MUNICIPIO</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1359</xdr:colOff>
      <xdr:row>0</xdr:row>
      <xdr:rowOff>136073</xdr:rowOff>
    </xdr:from>
    <xdr:to>
      <xdr:col>1</xdr:col>
      <xdr:colOff>979714</xdr:colOff>
      <xdr:row>4</xdr:row>
      <xdr:rowOff>27215</xdr:rowOff>
    </xdr:to>
    <xdr:sp macro="" textlink="">
      <xdr:nvSpPr>
        <xdr:cNvPr id="2" name="Rectangle 1"/>
        <xdr:cNvSpPr>
          <a:spLocks noChangeArrowheads="1"/>
        </xdr:cNvSpPr>
      </xdr:nvSpPr>
      <xdr:spPr bwMode="auto">
        <a:xfrm>
          <a:off x="246288" y="136073"/>
          <a:ext cx="978355" cy="598713"/>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DEL MUNICIPIO</a:t>
          </a:r>
          <a:endParaRPr lang="es-MX" sz="1100" b="1" i="0" u="none" strike="noStrike" baseline="0">
            <a:solidFill>
              <a:srgbClr val="000000"/>
            </a:solidFill>
            <a:latin typeface="Times New Roman"/>
            <a:cs typeface="Times New Roman"/>
          </a:endParaRPr>
        </a:p>
        <a:p>
          <a:pPr algn="l"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89648</xdr:colOff>
      <xdr:row>0</xdr:row>
      <xdr:rowOff>135593</xdr:rowOff>
    </xdr:from>
    <xdr:to>
      <xdr:col>1</xdr:col>
      <xdr:colOff>457200</xdr:colOff>
      <xdr:row>3</xdr:row>
      <xdr:rowOff>114300</xdr:rowOff>
    </xdr:to>
    <xdr:sp macro="" textlink="">
      <xdr:nvSpPr>
        <xdr:cNvPr id="2" name="Rectangle 1"/>
        <xdr:cNvSpPr>
          <a:spLocks noChangeArrowheads="1"/>
        </xdr:cNvSpPr>
      </xdr:nvSpPr>
      <xdr:spPr bwMode="auto">
        <a:xfrm>
          <a:off x="89648" y="135593"/>
          <a:ext cx="1005727" cy="559732"/>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DEL MUNICIPIO</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136071</xdr:colOff>
      <xdr:row>0</xdr:row>
      <xdr:rowOff>148878</xdr:rowOff>
    </xdr:from>
    <xdr:to>
      <xdr:col>1</xdr:col>
      <xdr:colOff>462642</xdr:colOff>
      <xdr:row>3</xdr:row>
      <xdr:rowOff>81642</xdr:rowOff>
    </xdr:to>
    <xdr:sp macro="" textlink="">
      <xdr:nvSpPr>
        <xdr:cNvPr id="2" name="Rectangle 1"/>
        <xdr:cNvSpPr>
          <a:spLocks noChangeArrowheads="1"/>
        </xdr:cNvSpPr>
      </xdr:nvSpPr>
      <xdr:spPr bwMode="auto">
        <a:xfrm>
          <a:off x="136071" y="148878"/>
          <a:ext cx="966107" cy="517871"/>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DEL MUNICIPIO</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149677</xdr:colOff>
      <xdr:row>0</xdr:row>
      <xdr:rowOff>146478</xdr:rowOff>
    </xdr:from>
    <xdr:to>
      <xdr:col>1</xdr:col>
      <xdr:colOff>394605</xdr:colOff>
      <xdr:row>3</xdr:row>
      <xdr:rowOff>68037</xdr:rowOff>
    </xdr:to>
    <xdr:sp macro="" textlink="">
      <xdr:nvSpPr>
        <xdr:cNvPr id="2" name="Rectangle 1"/>
        <xdr:cNvSpPr>
          <a:spLocks noChangeArrowheads="1"/>
        </xdr:cNvSpPr>
      </xdr:nvSpPr>
      <xdr:spPr bwMode="auto">
        <a:xfrm>
          <a:off x="149677" y="146478"/>
          <a:ext cx="884464" cy="50666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DEL MUNICIPIO</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84608</xdr:colOff>
      <xdr:row>0</xdr:row>
      <xdr:rowOff>94574</xdr:rowOff>
    </xdr:from>
    <xdr:to>
      <xdr:col>1</xdr:col>
      <xdr:colOff>304800</xdr:colOff>
      <xdr:row>2</xdr:row>
      <xdr:rowOff>190500</xdr:rowOff>
    </xdr:to>
    <xdr:sp macro="" textlink="">
      <xdr:nvSpPr>
        <xdr:cNvPr id="2" name="Rectangle 1"/>
        <xdr:cNvSpPr>
          <a:spLocks noChangeArrowheads="1"/>
        </xdr:cNvSpPr>
      </xdr:nvSpPr>
      <xdr:spPr bwMode="auto">
        <a:xfrm>
          <a:off x="84608" y="94574"/>
          <a:ext cx="858367" cy="47692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MX" sz="1100" b="1" i="0" u="none" strike="noStrike" baseline="0">
              <a:solidFill>
                <a:srgbClr val="000000"/>
              </a:solidFill>
              <a:latin typeface="Calibri"/>
            </a:rPr>
            <a:t>LOGO DEL MUNICIPIO</a:t>
          </a:r>
          <a:endParaRPr lang="es-MX" sz="1100" b="1" i="0" u="none" strike="noStrike" baseline="0">
            <a:solidFill>
              <a:srgbClr val="000000"/>
            </a:solidFill>
            <a:latin typeface="Times New Roman"/>
            <a:cs typeface="Times New Roman"/>
          </a:endParaRPr>
        </a:p>
        <a:p>
          <a:pPr algn="ctr" rtl="0">
            <a:defRPr sz="1000"/>
          </a:pPr>
          <a:endParaRPr lang="es-MX" sz="1100" b="1"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H3"/>
  <sheetViews>
    <sheetView tabSelected="1" view="pageBreakPreview" zoomScale="85" zoomScaleNormal="85" zoomScaleSheetLayoutView="85" workbookViewId="0">
      <selection sqref="A1:F1"/>
    </sheetView>
  </sheetViews>
  <sheetFormatPr baseColWidth="10" defaultColWidth="22.7109375" defaultRowHeight="15"/>
  <cols>
    <col min="1" max="6" width="23.140625" customWidth="1"/>
  </cols>
  <sheetData>
    <row r="1" spans="1:8" s="2" customFormat="1">
      <c r="A1" s="167" t="s">
        <v>436</v>
      </c>
      <c r="B1" s="167"/>
      <c r="C1" s="167"/>
      <c r="D1" s="167"/>
      <c r="E1" s="167"/>
      <c r="F1" s="167"/>
      <c r="G1" s="1"/>
      <c r="H1" s="1"/>
    </row>
    <row r="2" spans="1:8" s="3" customFormat="1" ht="45">
      <c r="A2" s="159" t="s">
        <v>430</v>
      </c>
      <c r="B2" s="159" t="s">
        <v>431</v>
      </c>
      <c r="C2" s="159" t="s">
        <v>435</v>
      </c>
      <c r="D2" s="159" t="s">
        <v>432</v>
      </c>
      <c r="E2" s="159" t="s">
        <v>434</v>
      </c>
      <c r="F2" s="159" t="s">
        <v>433</v>
      </c>
    </row>
    <row r="3" spans="1:8" s="161" customFormat="1" ht="48.75" customHeight="1">
      <c r="A3" s="160"/>
      <c r="B3" s="160"/>
      <c r="C3" s="160"/>
      <c r="D3" s="160"/>
      <c r="E3" s="160"/>
      <c r="F3" s="160"/>
    </row>
  </sheetData>
  <mergeCells count="1">
    <mergeCell ref="A1:F1"/>
  </mergeCells>
  <pageMargins left="0.7" right="0.7" top="0.75" bottom="0.75" header="0.3" footer="0.3"/>
  <pageSetup paperSize="9" scale="63" orientation="portrait" r:id="rId1"/>
</worksheet>
</file>

<file path=xl/worksheets/sheet10.xml><?xml version="1.0" encoding="utf-8"?>
<worksheet xmlns="http://schemas.openxmlformats.org/spreadsheetml/2006/main" xmlns:r="http://schemas.openxmlformats.org/officeDocument/2006/relationships">
  <dimension ref="A1:V217"/>
  <sheetViews>
    <sheetView view="pageBreakPreview" zoomScale="85" zoomScaleNormal="100" zoomScaleSheetLayoutView="85" workbookViewId="0">
      <selection activeCell="D8" sqref="D8"/>
    </sheetView>
  </sheetViews>
  <sheetFormatPr baseColWidth="10" defaultRowHeight="15"/>
  <cols>
    <col min="1" max="1" width="9.5703125" customWidth="1"/>
    <col min="2" max="2" width="31.85546875" customWidth="1"/>
    <col min="3" max="3" width="29.28515625" customWidth="1"/>
    <col min="4" max="4" width="21.85546875" customWidth="1"/>
    <col min="5" max="5" width="19.42578125" style="4" customWidth="1"/>
    <col min="6" max="22" width="11.42578125" style="4"/>
  </cols>
  <sheetData>
    <row r="1" spans="1:4" s="33" customFormat="1"/>
    <row r="2" spans="1:4" s="33" customFormat="1" ht="15" customHeight="1"/>
    <row r="3" spans="1:4" s="33" customFormat="1" ht="15.75" customHeight="1"/>
    <row r="4" spans="1:4" s="33" customFormat="1">
      <c r="A4" s="264" t="s">
        <v>229</v>
      </c>
      <c r="B4" s="264"/>
      <c r="C4" s="264"/>
      <c r="D4" s="264"/>
    </row>
    <row r="5" spans="1:4" s="33" customFormat="1">
      <c r="A5" s="264" t="s">
        <v>19</v>
      </c>
      <c r="B5" s="264"/>
      <c r="C5" s="264"/>
      <c r="D5" s="264"/>
    </row>
    <row r="6" spans="1:4" s="33" customFormat="1">
      <c r="A6" s="264" t="s">
        <v>17</v>
      </c>
      <c r="B6" s="264"/>
      <c r="C6" s="264"/>
      <c r="D6" s="264"/>
    </row>
    <row r="7" spans="1:4" s="33" customFormat="1">
      <c r="A7" s="52"/>
      <c r="B7" s="52"/>
      <c r="C7" s="52"/>
      <c r="D7" s="52"/>
    </row>
    <row r="8" spans="1:4" s="33" customFormat="1">
      <c r="A8" s="52"/>
      <c r="B8" s="52"/>
      <c r="C8" s="52"/>
      <c r="D8" s="52"/>
    </row>
    <row r="9" spans="1:4" s="4" customFormat="1">
      <c r="A9" s="16"/>
      <c r="B9" s="16"/>
      <c r="C9" s="16"/>
      <c r="D9" s="16"/>
    </row>
    <row r="10" spans="1:4" s="4" customFormat="1">
      <c r="A10" s="275" t="s">
        <v>30</v>
      </c>
      <c r="B10" s="276"/>
      <c r="C10" s="276"/>
      <c r="D10" s="277"/>
    </row>
    <row r="11" spans="1:4" s="4" customFormat="1" ht="29.25" customHeight="1">
      <c r="A11" s="72" t="s">
        <v>0</v>
      </c>
      <c r="B11" s="72" t="s">
        <v>1</v>
      </c>
      <c r="C11" s="72" t="s">
        <v>2</v>
      </c>
      <c r="D11" s="72" t="s">
        <v>3</v>
      </c>
    </row>
    <row r="12" spans="1:4" s="4" customFormat="1">
      <c r="A12" s="73">
        <v>1</v>
      </c>
      <c r="B12" s="74" t="s">
        <v>26</v>
      </c>
      <c r="C12" s="104">
        <f>'Sist Información y Comunicación'!C89+'Sist Información y Comunicación'!D89+'Sist Información y Comunicación'!E89</f>
        <v>0</v>
      </c>
      <c r="D12" s="75">
        <f>'Sist Información y Comunicación'!C88+'Sist Información y Comunicación'!D88+'Sist Información y Comunicación'!E88</f>
        <v>0</v>
      </c>
    </row>
    <row r="13" spans="1:4" s="4" customFormat="1">
      <c r="A13" s="265" t="s">
        <v>18</v>
      </c>
      <c r="B13" s="265"/>
      <c r="C13" s="75">
        <f>C12*100</f>
        <v>0</v>
      </c>
      <c r="D13" s="77"/>
    </row>
    <row r="14" spans="1:4" s="4" customFormat="1">
      <c r="A14" s="77"/>
      <c r="B14" s="77"/>
      <c r="C14" s="77"/>
      <c r="D14" s="77"/>
    </row>
    <row r="15" spans="1:4" s="4" customFormat="1">
      <c r="A15" s="275" t="s">
        <v>31</v>
      </c>
      <c r="B15" s="276"/>
      <c r="C15" s="276"/>
      <c r="D15" s="277"/>
    </row>
    <row r="16" spans="1:4" s="4" customFormat="1" ht="30.75" customHeight="1">
      <c r="A16" s="72" t="s">
        <v>0</v>
      </c>
      <c r="B16" s="72" t="s">
        <v>1</v>
      </c>
      <c r="C16" s="72" t="s">
        <v>2</v>
      </c>
      <c r="D16" s="72" t="s">
        <v>3</v>
      </c>
    </row>
    <row r="17" spans="1:22" s="4" customFormat="1">
      <c r="A17" s="73">
        <v>1</v>
      </c>
      <c r="B17" s="74" t="s">
        <v>26</v>
      </c>
      <c r="C17" s="104">
        <f>'Sist Información y Comunicación'!F89+'Sist Información y Comunicación'!G89+'Sist Información y Comunicación'!H89</f>
        <v>0</v>
      </c>
      <c r="D17" s="75">
        <f>'Sist Información y Comunicación'!F88+'Sist Información y Comunicación'!G88+'Sist Información y Comunicación'!H88</f>
        <v>0</v>
      </c>
    </row>
    <row r="18" spans="1:22" s="4" customFormat="1">
      <c r="A18" s="265" t="s">
        <v>18</v>
      </c>
      <c r="B18" s="265"/>
      <c r="C18" s="75">
        <f>C17*100</f>
        <v>0</v>
      </c>
      <c r="D18" s="77"/>
    </row>
    <row r="19" spans="1:22" s="4" customFormat="1">
      <c r="A19" s="77"/>
      <c r="B19" s="77"/>
      <c r="C19" s="77"/>
      <c r="D19" s="77"/>
    </row>
    <row r="20" spans="1:22" s="4" customFormat="1">
      <c r="A20" s="275" t="s">
        <v>32</v>
      </c>
      <c r="B20" s="276"/>
      <c r="C20" s="276"/>
      <c r="D20" s="277"/>
    </row>
    <row r="21" spans="1:22" s="3" customFormat="1" ht="25.5" customHeight="1">
      <c r="A21" s="72" t="s">
        <v>0</v>
      </c>
      <c r="B21" s="72" t="s">
        <v>1</v>
      </c>
      <c r="C21" s="72" t="s">
        <v>2</v>
      </c>
      <c r="D21" s="72" t="s">
        <v>3</v>
      </c>
      <c r="E21" s="7"/>
      <c r="F21" s="5"/>
      <c r="G21" s="5"/>
      <c r="H21" s="5"/>
      <c r="I21" s="5"/>
      <c r="J21" s="5"/>
      <c r="K21" s="5"/>
      <c r="L21" s="5"/>
      <c r="M21" s="5"/>
      <c r="N21" s="5"/>
      <c r="O21" s="5"/>
      <c r="P21" s="5"/>
      <c r="Q21" s="5"/>
      <c r="R21" s="5"/>
      <c r="S21" s="5"/>
      <c r="T21" s="5"/>
      <c r="U21" s="5"/>
      <c r="V21" s="5"/>
    </row>
    <row r="22" spans="1:22" ht="15.75">
      <c r="A22" s="73">
        <v>1</v>
      </c>
      <c r="B22" s="74" t="s">
        <v>26</v>
      </c>
      <c r="C22" s="104">
        <f>'Sist Información y Comunicación'!I89+'Sist Información y Comunicación'!J89+'Sist Información y Comunicación'!K89</f>
        <v>0</v>
      </c>
      <c r="D22" s="75">
        <f>'Sist Información y Comunicación'!I88+'Sist Información y Comunicación'!J88+'Sist Información y Comunicación'!K88</f>
        <v>0</v>
      </c>
      <c r="E22" s="8"/>
    </row>
    <row r="23" spans="1:22" ht="3.75" customHeight="1">
      <c r="A23" s="105"/>
      <c r="B23" s="105"/>
      <c r="C23" s="105"/>
      <c r="D23" s="105"/>
      <c r="E23" s="9"/>
    </row>
    <row r="24" spans="1:22" s="4" customFormat="1" ht="16.5" customHeight="1">
      <c r="A24" s="265" t="s">
        <v>18</v>
      </c>
      <c r="B24" s="265"/>
      <c r="C24" s="75">
        <f>C22*100</f>
        <v>0</v>
      </c>
      <c r="D24" s="103"/>
      <c r="E24" s="10"/>
    </row>
    <row r="25" spans="1:22" s="4" customFormat="1" ht="16.5" customHeight="1">
      <c r="A25" s="78"/>
      <c r="B25" s="78"/>
      <c r="C25" s="79"/>
      <c r="D25" s="103"/>
      <c r="E25" s="10"/>
    </row>
    <row r="26" spans="1:22" s="4" customFormat="1" ht="27" customHeight="1">
      <c r="A26" s="278" t="s">
        <v>209</v>
      </c>
      <c r="B26" s="278"/>
      <c r="C26" s="81">
        <f>D12+D17+D22</f>
        <v>0</v>
      </c>
      <c r="D26" s="80"/>
      <c r="E26" s="10"/>
    </row>
    <row r="27" spans="1:22" s="4" customFormat="1" ht="16.5" customHeight="1">
      <c r="A27" s="78"/>
      <c r="B27" s="78"/>
      <c r="C27" s="79"/>
      <c r="D27" s="103"/>
      <c r="E27" s="10"/>
    </row>
    <row r="28" spans="1:22" s="33" customFormat="1">
      <c r="A28" s="82" t="s">
        <v>4</v>
      </c>
      <c r="B28" s="83"/>
      <c r="C28" s="83"/>
      <c r="D28" s="83"/>
      <c r="E28" s="59"/>
    </row>
    <row r="29" spans="1:22" s="33" customFormat="1" ht="5.25" customHeight="1">
      <c r="A29" s="84"/>
      <c r="B29" s="84"/>
      <c r="C29" s="84"/>
      <c r="D29" s="84"/>
      <c r="E29" s="57"/>
    </row>
    <row r="30" spans="1:22" s="37" customFormat="1" ht="24">
      <c r="A30" s="72" t="s">
        <v>5</v>
      </c>
      <c r="B30" s="72" t="s">
        <v>6</v>
      </c>
      <c r="C30" s="72" t="s">
        <v>7</v>
      </c>
      <c r="D30" s="72" t="s">
        <v>8</v>
      </c>
      <c r="E30" s="56"/>
      <c r="F30" s="56"/>
      <c r="G30" s="56"/>
      <c r="H30" s="56"/>
      <c r="I30" s="56"/>
      <c r="J30" s="56"/>
      <c r="K30" s="56"/>
      <c r="L30" s="56"/>
      <c r="M30" s="56"/>
      <c r="N30" s="56"/>
      <c r="O30" s="56"/>
      <c r="P30" s="56"/>
      <c r="Q30" s="56"/>
      <c r="R30" s="56"/>
      <c r="S30" s="56"/>
      <c r="T30" s="56"/>
      <c r="U30" s="56"/>
      <c r="V30" s="56"/>
    </row>
    <row r="31" spans="1:22" s="34" customFormat="1">
      <c r="A31" s="85" t="s">
        <v>13</v>
      </c>
      <c r="B31" s="98">
        <v>0</v>
      </c>
      <c r="C31" s="98">
        <f>B32-1</f>
        <v>-2</v>
      </c>
      <c r="D31" s="87" t="s">
        <v>14</v>
      </c>
      <c r="E31" s="33"/>
      <c r="F31" s="33"/>
      <c r="G31" s="33"/>
      <c r="H31" s="33"/>
      <c r="I31" s="33"/>
      <c r="J31" s="33"/>
      <c r="K31" s="33"/>
      <c r="L31" s="33"/>
      <c r="M31" s="33"/>
      <c r="N31" s="33"/>
      <c r="O31" s="33"/>
      <c r="P31" s="33"/>
      <c r="Q31" s="33"/>
      <c r="R31" s="33"/>
      <c r="S31" s="33"/>
      <c r="T31" s="33"/>
      <c r="U31" s="33"/>
      <c r="V31" s="33"/>
    </row>
    <row r="32" spans="1:22" s="34" customFormat="1">
      <c r="A32" s="85" t="s">
        <v>11</v>
      </c>
      <c r="B32" s="98">
        <f>(B33-1)-(C33/3)</f>
        <v>-1</v>
      </c>
      <c r="C32" s="98">
        <f>(B33-1)</f>
        <v>-1</v>
      </c>
      <c r="D32" s="88" t="s">
        <v>12</v>
      </c>
      <c r="E32" s="33"/>
      <c r="F32" s="33"/>
      <c r="G32" s="33"/>
      <c r="H32" s="33"/>
      <c r="I32" s="33"/>
      <c r="J32" s="33"/>
      <c r="K32" s="33"/>
      <c r="L32" s="33"/>
      <c r="M32" s="33"/>
      <c r="N32" s="33"/>
      <c r="O32" s="33"/>
      <c r="P32" s="33"/>
      <c r="Q32" s="33"/>
      <c r="R32" s="33"/>
      <c r="S32" s="33"/>
      <c r="T32" s="33"/>
      <c r="U32" s="33"/>
      <c r="V32" s="33"/>
    </row>
    <row r="33" spans="1:22" s="34" customFormat="1">
      <c r="A33" s="85" t="s">
        <v>9</v>
      </c>
      <c r="B33" s="98">
        <f>C33-(C33/3)</f>
        <v>0</v>
      </c>
      <c r="C33" s="98">
        <f>C24+C18+C13</f>
        <v>0</v>
      </c>
      <c r="D33" s="89" t="s">
        <v>10</v>
      </c>
      <c r="E33" s="33"/>
      <c r="F33" s="33"/>
      <c r="G33" s="33"/>
      <c r="H33" s="33"/>
      <c r="I33" s="33"/>
      <c r="J33" s="33"/>
      <c r="K33" s="33"/>
      <c r="L33" s="33"/>
      <c r="M33" s="33"/>
      <c r="N33" s="33"/>
      <c r="O33" s="33"/>
      <c r="P33" s="33"/>
      <c r="Q33" s="33"/>
      <c r="R33" s="33"/>
      <c r="S33" s="33"/>
      <c r="T33" s="33"/>
      <c r="U33" s="33"/>
      <c r="V33" s="33"/>
    </row>
    <row r="34" spans="1:22" s="4" customFormat="1">
      <c r="A34" s="99"/>
      <c r="B34" s="99"/>
      <c r="C34" s="99"/>
      <c r="D34" s="99"/>
    </row>
    <row r="35" spans="1:22" s="33" customFormat="1" ht="15.75" thickBot="1">
      <c r="A35" s="100" t="s">
        <v>15</v>
      </c>
      <c r="B35" s="101" t="str">
        <f>VLOOKUP(C26,B31:D33,3,TRUE)</f>
        <v>SATISFACTORIO</v>
      </c>
      <c r="C35" s="102"/>
      <c r="D35" s="84"/>
      <c r="E35" s="58"/>
    </row>
    <row r="36" spans="1:22" s="33" customFormat="1" ht="14.25" customHeight="1" thickTop="1">
      <c r="A36" s="266"/>
      <c r="B36" s="267"/>
      <c r="C36" s="267"/>
      <c r="D36" s="268"/>
    </row>
    <row r="37" spans="1:22" s="33" customFormat="1">
      <c r="A37" s="269"/>
      <c r="B37" s="270"/>
      <c r="C37" s="270"/>
      <c r="D37" s="271"/>
    </row>
    <row r="38" spans="1:22" s="33" customFormat="1">
      <c r="A38" s="269"/>
      <c r="B38" s="270"/>
      <c r="C38" s="270"/>
      <c r="D38" s="271"/>
    </row>
    <row r="39" spans="1:22" s="33" customFormat="1">
      <c r="A39" s="269"/>
      <c r="B39" s="270"/>
      <c r="C39" s="270"/>
      <c r="D39" s="271"/>
    </row>
    <row r="40" spans="1:22" s="33" customFormat="1">
      <c r="A40" s="269"/>
      <c r="B40" s="270"/>
      <c r="C40" s="270"/>
      <c r="D40" s="271"/>
      <c r="E40" s="54"/>
    </row>
    <row r="41" spans="1:22" s="33" customFormat="1" ht="15.75" thickBot="1">
      <c r="A41" s="272"/>
      <c r="B41" s="273"/>
      <c r="C41" s="273"/>
      <c r="D41" s="274"/>
      <c r="E41" s="54"/>
    </row>
    <row r="42" spans="1:22" s="4" customFormat="1" ht="15.75" thickTop="1">
      <c r="A42" s="53"/>
      <c r="B42" s="53"/>
      <c r="C42" s="53"/>
      <c r="D42" s="53"/>
      <c r="E42" s="13"/>
    </row>
    <row r="43" spans="1:22" s="4" customFormat="1">
      <c r="A43" s="53"/>
      <c r="B43" s="53"/>
      <c r="C43" s="53"/>
      <c r="D43" s="53"/>
      <c r="E43" s="13"/>
    </row>
    <row r="44" spans="1:22" s="4" customFormat="1">
      <c r="A44" s="53"/>
      <c r="B44" s="53"/>
      <c r="C44" s="53"/>
      <c r="D44" s="53"/>
      <c r="E44" s="13"/>
    </row>
    <row r="45" spans="1:22" s="4" customFormat="1">
      <c r="A45" s="53"/>
      <c r="B45" s="53"/>
      <c r="C45" s="53"/>
      <c r="D45" s="53"/>
      <c r="E45" s="13"/>
    </row>
    <row r="46" spans="1:22" s="33" customFormat="1">
      <c r="A46" s="53"/>
      <c r="B46" s="53"/>
      <c r="C46" s="53"/>
      <c r="D46" s="53"/>
      <c r="E46" s="54"/>
    </row>
    <row r="47" spans="1:22" s="33" customFormat="1">
      <c r="A47" s="53"/>
      <c r="B47" s="53"/>
      <c r="C47" s="53"/>
      <c r="D47" s="53"/>
      <c r="E47" s="54"/>
    </row>
    <row r="48" spans="1:22" s="33" customFormat="1">
      <c r="A48" s="53"/>
      <c r="B48" s="53"/>
      <c r="C48" s="53"/>
      <c r="D48" s="53"/>
      <c r="E48" s="54"/>
    </row>
    <row r="49" spans="1:13" s="33" customFormat="1">
      <c r="A49" s="194" t="s">
        <v>197</v>
      </c>
      <c r="B49" s="194"/>
      <c r="C49" s="194"/>
      <c r="D49" s="194"/>
      <c r="E49" s="55"/>
      <c r="F49" s="55"/>
      <c r="G49" s="55"/>
      <c r="H49" s="55"/>
      <c r="I49" s="55"/>
      <c r="J49" s="55"/>
      <c r="K49" s="55"/>
      <c r="L49" s="55"/>
      <c r="M49" s="55"/>
    </row>
    <row r="50" spans="1:13" s="33" customFormat="1">
      <c r="A50" s="194" t="s">
        <v>213</v>
      </c>
      <c r="B50" s="194"/>
      <c r="C50" s="194"/>
      <c r="D50" s="194"/>
      <c r="E50" s="55"/>
      <c r="F50" s="55"/>
      <c r="G50" s="55"/>
      <c r="H50" s="55"/>
      <c r="I50" s="55"/>
      <c r="J50" s="55"/>
      <c r="K50" s="55"/>
      <c r="L50" s="55"/>
      <c r="M50" s="55"/>
    </row>
    <row r="51" spans="1:13" s="33" customFormat="1">
      <c r="A51" s="194" t="s">
        <v>16</v>
      </c>
      <c r="B51" s="194"/>
      <c r="C51" s="194"/>
      <c r="D51" s="194"/>
      <c r="E51" s="55"/>
      <c r="F51" s="55"/>
      <c r="G51" s="55"/>
      <c r="H51" s="55"/>
      <c r="I51" s="55"/>
      <c r="J51" s="55"/>
      <c r="K51" s="55"/>
      <c r="L51" s="55"/>
      <c r="M51" s="55"/>
    </row>
    <row r="52" spans="1:13" s="33" customFormat="1">
      <c r="A52" s="194"/>
      <c r="B52" s="194"/>
      <c r="C52" s="194"/>
      <c r="D52" s="194"/>
      <c r="E52" s="55"/>
      <c r="F52" s="55"/>
      <c r="G52" s="55"/>
      <c r="H52" s="55"/>
      <c r="I52" s="55"/>
      <c r="J52" s="55"/>
      <c r="K52" s="55"/>
    </row>
    <row r="53" spans="1:13" s="33" customFormat="1">
      <c r="A53" s="194"/>
      <c r="B53" s="194"/>
      <c r="C53" s="194"/>
      <c r="D53" s="194"/>
      <c r="E53" s="55"/>
      <c r="F53" s="55"/>
      <c r="G53" s="55"/>
      <c r="H53" s="55"/>
      <c r="I53" s="55"/>
      <c r="J53" s="55"/>
      <c r="K53" s="55"/>
    </row>
    <row r="54" spans="1:13" s="4" customFormat="1"/>
    <row r="55" spans="1:13" s="4" customFormat="1"/>
    <row r="56" spans="1:13" s="4" customFormat="1"/>
    <row r="57" spans="1:13" s="4" customFormat="1"/>
    <row r="58" spans="1:13" s="4" customFormat="1"/>
    <row r="59" spans="1:13" s="4" customFormat="1"/>
    <row r="60" spans="1:13" s="4" customFormat="1"/>
    <row r="61" spans="1:13" s="4" customFormat="1"/>
    <row r="62" spans="1:13" s="4" customFormat="1"/>
    <row r="63" spans="1:13" s="4" customFormat="1"/>
    <row r="64" spans="1:13"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sheetData>
  <sheetProtection password="8F14" sheet="1" scenarios="1" formatCells="0" formatColumns="0" formatRows="0"/>
  <mergeCells count="16">
    <mergeCell ref="A52:D52"/>
    <mergeCell ref="A53:D53"/>
    <mergeCell ref="A24:B24"/>
    <mergeCell ref="A36:D41"/>
    <mergeCell ref="A51:D51"/>
    <mergeCell ref="A49:D49"/>
    <mergeCell ref="A50:D50"/>
    <mergeCell ref="A20:D20"/>
    <mergeCell ref="A26:B26"/>
    <mergeCell ref="A18:B18"/>
    <mergeCell ref="A13:B13"/>
    <mergeCell ref="A4:D4"/>
    <mergeCell ref="A5:D5"/>
    <mergeCell ref="A6:D6"/>
    <mergeCell ref="A10:D10"/>
    <mergeCell ref="A15:D15"/>
  </mergeCells>
  <conditionalFormatting sqref="C26">
    <cfRule type="cellIs" dxfId="21" priority="10" operator="between">
      <formula>$B$33</formula>
      <formula>$C$33</formula>
    </cfRule>
    <cfRule type="cellIs" dxfId="20" priority="11" operator="between">
      <formula>$B$32</formula>
      <formula>$C$32</formula>
    </cfRule>
    <cfRule type="cellIs" dxfId="19" priority="12" operator="between">
      <formula>$B$31</formula>
      <formula>$C$31</formula>
    </cfRule>
  </conditionalFormatting>
  <conditionalFormatting sqref="D31">
    <cfRule type="cellIs" dxfId="18" priority="6" operator="equal">
      <formula>$D$30</formula>
    </cfRule>
  </conditionalFormatting>
  <conditionalFormatting sqref="D33">
    <cfRule type="cellIs" dxfId="17" priority="4" operator="equal">
      <formula>$D$32</formula>
    </cfRule>
  </conditionalFormatting>
  <conditionalFormatting sqref="D32">
    <cfRule type="cellIs" dxfId="16" priority="5" operator="equal">
      <formula>$D$31</formula>
    </cfRule>
  </conditionalFormatting>
  <conditionalFormatting sqref="B35">
    <cfRule type="cellIs" dxfId="15" priority="1" operator="equal">
      <formula>$D$33</formula>
    </cfRule>
    <cfRule type="cellIs" dxfId="14" priority="2" operator="equal">
      <formula>$D$32</formula>
    </cfRule>
    <cfRule type="cellIs" dxfId="13" priority="3" operator="equal">
      <formula>$D$31</formula>
    </cfRule>
  </conditionalFormatting>
  <printOptions horizontalCentered="1"/>
  <pageMargins left="0.70866141732283472" right="0.70866141732283472" top="0.74803149606299213" bottom="0.74803149606299213" header="0.31496062992125984" footer="0.31496062992125984"/>
  <pageSetup scale="79" orientation="portrait" horizontalDpi="1200" verticalDpi="1200" r:id="rId1"/>
  <headerFooter>
    <oddFooter>&amp;CPágina &amp;P de 1</oddFooter>
  </headerFooter>
  <drawing r:id="rId2"/>
</worksheet>
</file>

<file path=xl/worksheets/sheet11.xml><?xml version="1.0" encoding="utf-8"?>
<worksheet xmlns="http://schemas.openxmlformats.org/spreadsheetml/2006/main" xmlns:r="http://schemas.openxmlformats.org/officeDocument/2006/relationships">
  <dimension ref="A1:V216"/>
  <sheetViews>
    <sheetView view="pageBreakPreview" zoomScale="70" zoomScaleNormal="100" zoomScaleSheetLayoutView="70" workbookViewId="0">
      <selection activeCell="F13" sqref="F13"/>
    </sheetView>
  </sheetViews>
  <sheetFormatPr baseColWidth="10" defaultRowHeight="15"/>
  <cols>
    <col min="1" max="1" width="9.5703125" customWidth="1"/>
    <col min="2" max="2" width="31.85546875" customWidth="1"/>
    <col min="3" max="3" width="29.28515625" customWidth="1"/>
    <col min="4" max="4" width="21.85546875" customWidth="1"/>
    <col min="5" max="5" width="19.42578125" style="4" customWidth="1"/>
    <col min="6" max="22" width="11.42578125" style="4"/>
  </cols>
  <sheetData>
    <row r="1" spans="1:4" s="33" customFormat="1"/>
    <row r="2" spans="1:4" s="33" customFormat="1" ht="15" customHeight="1"/>
    <row r="3" spans="1:4" s="33" customFormat="1" ht="15.75" customHeight="1"/>
    <row r="4" spans="1:4" s="33" customFormat="1">
      <c r="A4" s="264" t="s">
        <v>226</v>
      </c>
      <c r="B4" s="264"/>
      <c r="C4" s="264"/>
      <c r="D4" s="264"/>
    </row>
    <row r="5" spans="1:4" s="33" customFormat="1">
      <c r="A5" s="264" t="s">
        <v>19</v>
      </c>
      <c r="B5" s="264"/>
      <c r="C5" s="264"/>
      <c r="D5" s="264"/>
    </row>
    <row r="6" spans="1:4" s="33" customFormat="1">
      <c r="A6" s="264" t="s">
        <v>17</v>
      </c>
      <c r="B6" s="264"/>
      <c r="C6" s="264"/>
      <c r="D6" s="264"/>
    </row>
    <row r="7" spans="1:4" s="33" customFormat="1">
      <c r="A7" s="52"/>
      <c r="B7" s="52"/>
      <c r="C7" s="52"/>
      <c r="D7" s="52"/>
    </row>
    <row r="8" spans="1:4" s="33" customFormat="1">
      <c r="A8" s="52"/>
      <c r="B8" s="52"/>
      <c r="C8" s="52"/>
      <c r="D8" s="52"/>
    </row>
    <row r="9" spans="1:4" s="4" customFormat="1">
      <c r="A9" s="16"/>
      <c r="B9" s="16"/>
      <c r="C9" s="16"/>
      <c r="D9" s="16"/>
    </row>
    <row r="10" spans="1:4" s="4" customFormat="1">
      <c r="A10" s="275" t="s">
        <v>30</v>
      </c>
      <c r="B10" s="276"/>
      <c r="C10" s="276"/>
      <c r="D10" s="277"/>
    </row>
    <row r="11" spans="1:4" s="4" customFormat="1" ht="29.25" customHeight="1">
      <c r="A11" s="72" t="s">
        <v>0</v>
      </c>
      <c r="B11" s="72" t="s">
        <v>1</v>
      </c>
      <c r="C11" s="72" t="s">
        <v>2</v>
      </c>
      <c r="D11" s="72" t="s">
        <v>3</v>
      </c>
    </row>
    <row r="12" spans="1:4" s="4" customFormat="1">
      <c r="A12" s="73">
        <v>1</v>
      </c>
      <c r="B12" s="74" t="s">
        <v>27</v>
      </c>
      <c r="C12" s="104">
        <f>'Supervisión y Mejora Continua'!C59+'Supervisión y Mejora Continua'!D59+'Supervisión y Mejora Continua'!E59</f>
        <v>0</v>
      </c>
      <c r="D12" s="104">
        <f>'Supervisión y Mejora Continua'!C58+'Supervisión y Mejora Continua'!D58+'Supervisión y Mejora Continua'!E58</f>
        <v>0</v>
      </c>
    </row>
    <row r="13" spans="1:4" s="4" customFormat="1">
      <c r="A13" s="265" t="s">
        <v>18</v>
      </c>
      <c r="B13" s="265"/>
      <c r="C13" s="75">
        <f>C12*100</f>
        <v>0</v>
      </c>
      <c r="D13" s="77"/>
    </row>
    <row r="14" spans="1:4" s="4" customFormat="1">
      <c r="A14" s="77"/>
      <c r="B14" s="77"/>
      <c r="C14" s="77"/>
      <c r="D14" s="77"/>
    </row>
    <row r="15" spans="1:4" s="4" customFormat="1">
      <c r="A15" s="275" t="s">
        <v>31</v>
      </c>
      <c r="B15" s="276"/>
      <c r="C15" s="276"/>
      <c r="D15" s="277"/>
    </row>
    <row r="16" spans="1:4" s="4" customFormat="1" ht="30.75" customHeight="1">
      <c r="A16" s="72" t="s">
        <v>0</v>
      </c>
      <c r="B16" s="72" t="s">
        <v>1</v>
      </c>
      <c r="C16" s="72" t="s">
        <v>2</v>
      </c>
      <c r="D16" s="72" t="s">
        <v>3</v>
      </c>
    </row>
    <row r="17" spans="1:22" s="4" customFormat="1">
      <c r="A17" s="73">
        <v>1</v>
      </c>
      <c r="B17" s="74" t="s">
        <v>27</v>
      </c>
      <c r="C17" s="104">
        <f>'Supervisión y Mejora Continua'!F59+'Supervisión y Mejora Continua'!G59+'Supervisión y Mejora Continua'!H59</f>
        <v>0</v>
      </c>
      <c r="D17" s="104">
        <f>'Supervisión y Mejora Continua'!F58+'Supervisión y Mejora Continua'!G58+'Supervisión y Mejora Continua'!H58</f>
        <v>0</v>
      </c>
    </row>
    <row r="18" spans="1:22" s="4" customFormat="1">
      <c r="A18" s="265" t="s">
        <v>18</v>
      </c>
      <c r="B18" s="265"/>
      <c r="C18" s="75">
        <f>C17*100</f>
        <v>0</v>
      </c>
      <c r="D18" s="77"/>
    </row>
    <row r="19" spans="1:22" s="4" customFormat="1">
      <c r="A19" s="77"/>
      <c r="B19" s="77"/>
      <c r="C19" s="77"/>
      <c r="D19" s="77"/>
    </row>
    <row r="20" spans="1:22" s="4" customFormat="1">
      <c r="A20" s="275" t="s">
        <v>32</v>
      </c>
      <c r="B20" s="276"/>
      <c r="C20" s="276"/>
      <c r="D20" s="277"/>
    </row>
    <row r="21" spans="1:22" s="3" customFormat="1" ht="25.5" customHeight="1">
      <c r="A21" s="72" t="s">
        <v>0</v>
      </c>
      <c r="B21" s="72" t="s">
        <v>1</v>
      </c>
      <c r="C21" s="72" t="s">
        <v>2</v>
      </c>
      <c r="D21" s="72" t="s">
        <v>3</v>
      </c>
      <c r="E21" s="7"/>
      <c r="F21" s="5"/>
      <c r="G21" s="5"/>
      <c r="H21" s="5"/>
      <c r="I21" s="5"/>
      <c r="J21" s="5"/>
      <c r="K21" s="5"/>
      <c r="L21" s="5"/>
      <c r="M21" s="5"/>
      <c r="N21" s="5"/>
      <c r="O21" s="5"/>
      <c r="P21" s="5"/>
      <c r="Q21" s="5"/>
      <c r="R21" s="5"/>
      <c r="S21" s="5"/>
      <c r="T21" s="5"/>
      <c r="U21" s="5"/>
      <c r="V21" s="5"/>
    </row>
    <row r="22" spans="1:22" ht="15.75">
      <c r="A22" s="73">
        <v>1</v>
      </c>
      <c r="B22" s="74" t="s">
        <v>27</v>
      </c>
      <c r="C22" s="75">
        <f>'Supervisión y Mejora Continua'!I59+'Supervisión y Mejora Continua'!J59+'Supervisión y Mejora Continua'!K59</f>
        <v>0</v>
      </c>
      <c r="D22" s="75">
        <f>'Supervisión y Mejora Continua'!I58+'Supervisión y Mejora Continua'!J58+'Supervisión y Mejora Continua'!K58</f>
        <v>0</v>
      </c>
      <c r="E22" s="8"/>
    </row>
    <row r="23" spans="1:22" s="4" customFormat="1" ht="16.5" customHeight="1">
      <c r="A23" s="265" t="s">
        <v>18</v>
      </c>
      <c r="B23" s="265"/>
      <c r="C23" s="75">
        <f>C22*100</f>
        <v>0</v>
      </c>
      <c r="D23" s="103"/>
      <c r="E23" s="10"/>
    </row>
    <row r="24" spans="1:22" s="4" customFormat="1" ht="16.5" customHeight="1">
      <c r="A24" s="78"/>
      <c r="B24" s="78"/>
      <c r="C24" s="79"/>
      <c r="D24" s="103"/>
      <c r="E24" s="10"/>
    </row>
    <row r="25" spans="1:22" s="4" customFormat="1" ht="27" customHeight="1">
      <c r="A25" s="278" t="s">
        <v>208</v>
      </c>
      <c r="B25" s="278"/>
      <c r="C25" s="81">
        <f>D12+D17+D22</f>
        <v>0</v>
      </c>
      <c r="D25" s="80"/>
      <c r="E25" s="10"/>
    </row>
    <row r="26" spans="1:22" s="4" customFormat="1" ht="16.5" customHeight="1">
      <c r="A26" s="78"/>
      <c r="B26" s="78"/>
      <c r="C26" s="79"/>
      <c r="D26" s="103"/>
      <c r="E26" s="10"/>
    </row>
    <row r="27" spans="1:22" s="33" customFormat="1">
      <c r="A27" s="82" t="s">
        <v>4</v>
      </c>
      <c r="B27" s="83"/>
      <c r="C27" s="83"/>
      <c r="D27" s="83"/>
      <c r="E27" s="59"/>
    </row>
    <row r="28" spans="1:22" s="33" customFormat="1" ht="5.25" customHeight="1">
      <c r="A28" s="84"/>
      <c r="B28" s="84"/>
      <c r="C28" s="84"/>
      <c r="D28" s="84"/>
      <c r="E28" s="57"/>
    </row>
    <row r="29" spans="1:22" s="37" customFormat="1" ht="24">
      <c r="A29" s="72" t="s">
        <v>5</v>
      </c>
      <c r="B29" s="72" t="s">
        <v>6</v>
      </c>
      <c r="C29" s="72" t="s">
        <v>7</v>
      </c>
      <c r="D29" s="72" t="s">
        <v>8</v>
      </c>
      <c r="E29" s="56"/>
      <c r="F29" s="56"/>
      <c r="G29" s="56"/>
      <c r="H29" s="56"/>
      <c r="I29" s="56"/>
      <c r="J29" s="56"/>
      <c r="K29" s="56"/>
      <c r="L29" s="56"/>
      <c r="M29" s="56"/>
      <c r="N29" s="56"/>
      <c r="O29" s="56"/>
      <c r="P29" s="56"/>
      <c r="Q29" s="56"/>
      <c r="R29" s="56"/>
      <c r="S29" s="56"/>
      <c r="T29" s="56"/>
      <c r="U29" s="56"/>
      <c r="V29" s="56"/>
    </row>
    <row r="30" spans="1:22" s="34" customFormat="1">
      <c r="A30" s="85" t="s">
        <v>13</v>
      </c>
      <c r="B30" s="98">
        <v>0</v>
      </c>
      <c r="C30" s="98">
        <f>B31-1</f>
        <v>-2</v>
      </c>
      <c r="D30" s="87" t="s">
        <v>14</v>
      </c>
      <c r="E30" s="33"/>
      <c r="F30" s="33"/>
      <c r="G30" s="33"/>
      <c r="H30" s="33"/>
      <c r="I30" s="33"/>
      <c r="J30" s="33"/>
      <c r="K30" s="33"/>
      <c r="L30" s="33"/>
      <c r="M30" s="33"/>
      <c r="N30" s="33"/>
      <c r="O30" s="33"/>
      <c r="P30" s="33"/>
      <c r="Q30" s="33"/>
      <c r="R30" s="33"/>
      <c r="S30" s="33"/>
      <c r="T30" s="33"/>
      <c r="U30" s="33"/>
      <c r="V30" s="33"/>
    </row>
    <row r="31" spans="1:22" s="34" customFormat="1">
      <c r="A31" s="85" t="s">
        <v>11</v>
      </c>
      <c r="B31" s="98">
        <f>(B32-1)-(C32/3)</f>
        <v>-1</v>
      </c>
      <c r="C31" s="98">
        <f>(B32-1)</f>
        <v>-1</v>
      </c>
      <c r="D31" s="88" t="s">
        <v>12</v>
      </c>
      <c r="E31" s="33"/>
      <c r="F31" s="33"/>
      <c r="G31" s="33"/>
      <c r="H31" s="33"/>
      <c r="I31" s="33"/>
      <c r="J31" s="33"/>
      <c r="K31" s="33"/>
      <c r="L31" s="33"/>
      <c r="M31" s="33"/>
      <c r="N31" s="33"/>
      <c r="O31" s="33"/>
      <c r="P31" s="33"/>
      <c r="Q31" s="33"/>
      <c r="R31" s="33"/>
      <c r="S31" s="33"/>
      <c r="T31" s="33"/>
      <c r="U31" s="33"/>
      <c r="V31" s="33"/>
    </row>
    <row r="32" spans="1:22" s="34" customFormat="1">
      <c r="A32" s="85" t="s">
        <v>9</v>
      </c>
      <c r="B32" s="98">
        <f>C32-(C32/3)</f>
        <v>0</v>
      </c>
      <c r="C32" s="98">
        <f>C23+C18+C13</f>
        <v>0</v>
      </c>
      <c r="D32" s="89" t="s">
        <v>10</v>
      </c>
      <c r="E32" s="33"/>
      <c r="F32" s="33"/>
      <c r="G32" s="33"/>
      <c r="H32" s="33"/>
      <c r="I32" s="33"/>
      <c r="J32" s="33"/>
      <c r="K32" s="33"/>
      <c r="L32" s="33"/>
      <c r="M32" s="33"/>
      <c r="N32" s="33"/>
      <c r="O32" s="33"/>
      <c r="P32" s="33"/>
      <c r="Q32" s="33"/>
      <c r="R32" s="33"/>
      <c r="S32" s="33"/>
      <c r="T32" s="33"/>
      <c r="U32" s="33"/>
      <c r="V32" s="33"/>
    </row>
    <row r="33" spans="1:13" s="4" customFormat="1">
      <c r="A33" s="99"/>
      <c r="B33" s="99"/>
      <c r="C33" s="99"/>
      <c r="D33" s="99"/>
    </row>
    <row r="34" spans="1:13" s="33" customFormat="1" ht="15.75" thickBot="1">
      <c r="A34" s="100" t="s">
        <v>15</v>
      </c>
      <c r="B34" s="101" t="str">
        <f>VLOOKUP(C25,B30:D32,3,TRUE)</f>
        <v>SATISFACTORIO</v>
      </c>
      <c r="C34" s="102"/>
      <c r="D34" s="84"/>
      <c r="E34" s="58"/>
    </row>
    <row r="35" spans="1:13" s="33" customFormat="1" ht="14.25" customHeight="1" thickTop="1">
      <c r="A35" s="266"/>
      <c r="B35" s="267"/>
      <c r="C35" s="267"/>
      <c r="D35" s="268"/>
    </row>
    <row r="36" spans="1:13" s="33" customFormat="1">
      <c r="A36" s="269"/>
      <c r="B36" s="270"/>
      <c r="C36" s="270"/>
      <c r="D36" s="271"/>
    </row>
    <row r="37" spans="1:13" s="33" customFormat="1">
      <c r="A37" s="269"/>
      <c r="B37" s="270"/>
      <c r="C37" s="270"/>
      <c r="D37" s="271"/>
    </row>
    <row r="38" spans="1:13" s="33" customFormat="1">
      <c r="A38" s="269"/>
      <c r="B38" s="270"/>
      <c r="C38" s="270"/>
      <c r="D38" s="271"/>
    </row>
    <row r="39" spans="1:13" s="33" customFormat="1">
      <c r="A39" s="269"/>
      <c r="B39" s="270"/>
      <c r="C39" s="270"/>
      <c r="D39" s="271"/>
      <c r="E39" s="54"/>
    </row>
    <row r="40" spans="1:13" s="33" customFormat="1" ht="15.75" thickBot="1">
      <c r="A40" s="272"/>
      <c r="B40" s="273"/>
      <c r="C40" s="273"/>
      <c r="D40" s="274"/>
      <c r="E40" s="54"/>
    </row>
    <row r="41" spans="1:13" s="4" customFormat="1" ht="15.75" thickTop="1">
      <c r="A41" s="53"/>
      <c r="B41" s="53"/>
      <c r="C41" s="53"/>
      <c r="D41" s="53"/>
      <c r="E41" s="13"/>
    </row>
    <row r="42" spans="1:13" s="4" customFormat="1">
      <c r="A42" s="53"/>
      <c r="B42" s="53"/>
      <c r="C42" s="53"/>
      <c r="D42" s="53"/>
      <c r="E42" s="13"/>
    </row>
    <row r="43" spans="1:13" s="4" customFormat="1">
      <c r="A43" s="53"/>
      <c r="B43" s="53"/>
      <c r="C43" s="53"/>
      <c r="D43" s="53"/>
      <c r="E43" s="13"/>
    </row>
    <row r="44" spans="1:13" s="4" customFormat="1">
      <c r="A44" s="53"/>
      <c r="B44" s="53"/>
      <c r="C44" s="53"/>
      <c r="D44" s="53"/>
      <c r="E44" s="13"/>
    </row>
    <row r="45" spans="1:13" s="33" customFormat="1">
      <c r="A45" s="53"/>
      <c r="B45" s="53"/>
      <c r="C45" s="53"/>
      <c r="D45" s="53"/>
      <c r="E45" s="54"/>
    </row>
    <row r="46" spans="1:13" s="33" customFormat="1">
      <c r="A46" s="53"/>
      <c r="B46" s="53"/>
      <c r="C46" s="53"/>
      <c r="D46" s="53"/>
      <c r="E46" s="54"/>
    </row>
    <row r="47" spans="1:13" s="33" customFormat="1">
      <c r="A47" s="53"/>
      <c r="B47" s="53"/>
      <c r="C47" s="53"/>
      <c r="D47" s="53"/>
      <c r="E47" s="54"/>
    </row>
    <row r="48" spans="1:13" s="33" customFormat="1">
      <c r="A48" s="194" t="s">
        <v>197</v>
      </c>
      <c r="B48" s="194"/>
      <c r="C48" s="194"/>
      <c r="D48" s="194"/>
      <c r="E48" s="55"/>
      <c r="F48" s="55"/>
      <c r="G48" s="55"/>
      <c r="H48" s="55"/>
      <c r="I48" s="55"/>
      <c r="J48" s="55"/>
      <c r="K48" s="55"/>
      <c r="L48" s="55"/>
      <c r="M48" s="55"/>
    </row>
    <row r="49" spans="1:13" s="33" customFormat="1">
      <c r="A49" s="194" t="s">
        <v>213</v>
      </c>
      <c r="B49" s="194"/>
      <c r="C49" s="194"/>
      <c r="D49" s="194"/>
      <c r="E49" s="55"/>
      <c r="F49" s="55"/>
      <c r="G49" s="55"/>
      <c r="H49" s="55"/>
      <c r="I49" s="55"/>
      <c r="J49" s="55"/>
      <c r="K49" s="55"/>
      <c r="L49" s="55"/>
      <c r="M49" s="55"/>
    </row>
    <row r="50" spans="1:13" s="33" customFormat="1">
      <c r="A50" s="194" t="s">
        <v>16</v>
      </c>
      <c r="B50" s="194"/>
      <c r="C50" s="194"/>
      <c r="D50" s="194"/>
      <c r="E50" s="55"/>
      <c r="F50" s="55"/>
      <c r="G50" s="55"/>
      <c r="H50" s="55"/>
      <c r="I50" s="55"/>
      <c r="J50" s="55"/>
      <c r="K50" s="55"/>
      <c r="L50" s="55"/>
      <c r="M50" s="55"/>
    </row>
    <row r="51" spans="1:13" s="33" customFormat="1">
      <c r="A51" s="194"/>
      <c r="B51" s="194"/>
      <c r="C51" s="194"/>
      <c r="D51" s="194"/>
      <c r="E51" s="55"/>
      <c r="F51" s="55"/>
      <c r="G51" s="55"/>
      <c r="H51" s="55"/>
      <c r="I51" s="55"/>
      <c r="J51" s="55"/>
      <c r="K51" s="55"/>
    </row>
    <row r="52" spans="1:13" s="33" customFormat="1">
      <c r="A52" s="194"/>
      <c r="B52" s="194"/>
      <c r="C52" s="194"/>
      <c r="D52" s="194"/>
      <c r="E52" s="55"/>
      <c r="F52" s="55"/>
      <c r="G52" s="55"/>
      <c r="H52" s="55"/>
      <c r="I52" s="55"/>
      <c r="J52" s="55"/>
      <c r="K52" s="55"/>
    </row>
    <row r="53" spans="1:13" s="4" customFormat="1"/>
    <row r="54" spans="1:13" s="4" customFormat="1"/>
    <row r="55" spans="1:13" s="4" customFormat="1"/>
    <row r="56" spans="1:13" s="4" customFormat="1"/>
    <row r="57" spans="1:13" s="4" customFormat="1"/>
    <row r="58" spans="1:13" s="4" customFormat="1"/>
    <row r="59" spans="1:13" s="4" customFormat="1"/>
    <row r="60" spans="1:13" s="4" customFormat="1"/>
    <row r="61" spans="1:13" s="4" customFormat="1"/>
    <row r="62" spans="1:13" s="4" customFormat="1"/>
    <row r="63" spans="1:13" s="4" customFormat="1"/>
    <row r="64" spans="1:13"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sheetData>
  <sheetProtection password="8F14" sheet="1" scenarios="1" formatCells="0" formatColumns="0" formatRows="0"/>
  <mergeCells count="16">
    <mergeCell ref="A51:D51"/>
    <mergeCell ref="A52:D52"/>
    <mergeCell ref="A23:B23"/>
    <mergeCell ref="A35:D40"/>
    <mergeCell ref="A50:D50"/>
    <mergeCell ref="A48:D48"/>
    <mergeCell ref="A49:D49"/>
    <mergeCell ref="A20:D20"/>
    <mergeCell ref="A25:B25"/>
    <mergeCell ref="A18:B18"/>
    <mergeCell ref="A13:B13"/>
    <mergeCell ref="A4:D4"/>
    <mergeCell ref="A5:D5"/>
    <mergeCell ref="A6:D6"/>
    <mergeCell ref="A10:D10"/>
    <mergeCell ref="A15:D15"/>
  </mergeCells>
  <conditionalFormatting sqref="C25">
    <cfRule type="cellIs" dxfId="12" priority="4" operator="between">
      <formula>$B$32</formula>
      <formula>$C$32</formula>
    </cfRule>
    <cfRule type="cellIs" dxfId="11" priority="5" operator="between">
      <formula>$B$31</formula>
      <formula>$C$31</formula>
    </cfRule>
    <cfRule type="cellIs" dxfId="10" priority="6" operator="between">
      <formula>$B$30</formula>
      <formula>$C$30</formula>
    </cfRule>
  </conditionalFormatting>
  <conditionalFormatting sqref="D31">
    <cfRule type="cellIs" dxfId="9" priority="8" stopIfTrue="1" operator="equal">
      <formula>$D$23</formula>
    </cfRule>
  </conditionalFormatting>
  <conditionalFormatting sqref="B34">
    <cfRule type="cellIs" dxfId="8" priority="1" operator="equal">
      <formula>$D$32</formula>
    </cfRule>
    <cfRule type="cellIs" dxfId="7" priority="2" operator="equal">
      <formula>$D$31</formula>
    </cfRule>
    <cfRule type="cellIs" dxfId="6" priority="3" operator="equal">
      <formula>$D$30</formula>
    </cfRule>
  </conditionalFormatting>
  <printOptions horizontalCentered="1"/>
  <pageMargins left="0.70866141732283472" right="0.70866141732283472" top="0.74803149606299213" bottom="0.74803149606299213" header="0.31496062992125984" footer="0.31496062992125984"/>
  <pageSetup scale="79" orientation="portrait" horizontalDpi="1200" verticalDpi="1200" r:id="rId1"/>
  <headerFooter>
    <oddFooter>&amp;CPágina &amp;P de 1</oddFooter>
  </headerFooter>
  <drawing r:id="rId2"/>
</worksheet>
</file>

<file path=xl/worksheets/sheet12.xml><?xml version="1.0" encoding="utf-8"?>
<worksheet xmlns="http://schemas.openxmlformats.org/spreadsheetml/2006/main" xmlns:r="http://schemas.openxmlformats.org/officeDocument/2006/relationships">
  <dimension ref="A1:V208"/>
  <sheetViews>
    <sheetView view="pageBreakPreview" zoomScale="70" zoomScaleNormal="85" zoomScaleSheetLayoutView="70" workbookViewId="0">
      <selection activeCell="C7" sqref="C7"/>
    </sheetView>
  </sheetViews>
  <sheetFormatPr baseColWidth="10" defaultRowHeight="15"/>
  <cols>
    <col min="1" max="1" width="9.5703125" customWidth="1"/>
    <col min="2" max="2" width="31.85546875" customWidth="1"/>
    <col min="3" max="3" width="29.28515625" customWidth="1"/>
    <col min="4" max="4" width="21.85546875" customWidth="1"/>
    <col min="5" max="5" width="19.42578125" style="4" customWidth="1"/>
    <col min="6" max="22" width="11.42578125" style="4"/>
  </cols>
  <sheetData>
    <row r="1" spans="1:22" s="33" customFormat="1"/>
    <row r="2" spans="1:22" s="33" customFormat="1" ht="15" customHeight="1"/>
    <row r="3" spans="1:22" s="33" customFormat="1" ht="15.75" customHeight="1"/>
    <row r="4" spans="1:22" s="33" customFormat="1">
      <c r="A4" s="264" t="s">
        <v>205</v>
      </c>
      <c r="B4" s="264"/>
      <c r="C4" s="264"/>
      <c r="D4" s="264"/>
    </row>
    <row r="5" spans="1:22" s="33" customFormat="1">
      <c r="A5" s="264" t="s">
        <v>19</v>
      </c>
      <c r="B5" s="264"/>
      <c r="C5" s="264"/>
      <c r="D5" s="264"/>
    </row>
    <row r="6" spans="1:22" s="33" customFormat="1">
      <c r="A6" s="264" t="s">
        <v>17</v>
      </c>
      <c r="B6" s="264"/>
      <c r="C6" s="264"/>
      <c r="D6" s="264"/>
    </row>
    <row r="7" spans="1:22" s="33" customFormat="1">
      <c r="A7" s="60"/>
      <c r="B7" s="60"/>
      <c r="C7" s="60"/>
      <c r="D7" s="60"/>
    </row>
    <row r="8" spans="1:22" s="3" customFormat="1" ht="25.5" customHeight="1">
      <c r="A8" s="72" t="s">
        <v>0</v>
      </c>
      <c r="B8" s="72" t="s">
        <v>1</v>
      </c>
      <c r="C8" s="72" t="s">
        <v>2</v>
      </c>
      <c r="D8" s="72" t="s">
        <v>3</v>
      </c>
      <c r="E8" s="7"/>
      <c r="F8" s="5"/>
      <c r="G8" s="5"/>
      <c r="H8" s="5"/>
      <c r="I8" s="5"/>
      <c r="J8" s="5"/>
      <c r="K8" s="5"/>
      <c r="L8" s="5"/>
      <c r="M8" s="5"/>
      <c r="N8" s="5"/>
      <c r="O8" s="5"/>
      <c r="P8" s="5"/>
      <c r="Q8" s="5"/>
      <c r="R8" s="5"/>
      <c r="S8" s="5"/>
      <c r="T8" s="5"/>
      <c r="U8" s="5"/>
      <c r="V8" s="5"/>
    </row>
    <row r="9" spans="1:22" ht="15.75">
      <c r="A9" s="73">
        <v>1</v>
      </c>
      <c r="B9" s="74" t="s">
        <v>23</v>
      </c>
      <c r="C9" s="75">
        <f>'Matriz Ambiente de Control'!C12+'Matriz Ambiente de Control'!C17+'Matriz Ambiente de Control'!C22</f>
        <v>0</v>
      </c>
      <c r="D9" s="75">
        <f>'Matriz Ambiente de Control'!D12+'Matriz Ambiente de Control'!D17+'Matriz Ambiente de Control'!D22</f>
        <v>0</v>
      </c>
      <c r="E9" s="8"/>
    </row>
    <row r="10" spans="1:22" ht="15.75">
      <c r="A10" s="73">
        <v>2</v>
      </c>
      <c r="B10" s="74" t="s">
        <v>228</v>
      </c>
      <c r="C10" s="75">
        <f>'Matriz Administración de Riesgo'!C12+'Matriz Administración de Riesgo'!C17+'Matriz Administración de Riesgo'!C22</f>
        <v>0</v>
      </c>
      <c r="D10" s="75">
        <f>'Matriz Administración de Riesgo'!D12+'Matriz Administración de Riesgo'!D17+'Matriz Administración de Riesgo'!D22</f>
        <v>0</v>
      </c>
      <c r="E10" s="8"/>
    </row>
    <row r="11" spans="1:22" ht="15.75">
      <c r="A11" s="73">
        <v>3</v>
      </c>
      <c r="B11" s="74" t="s">
        <v>25</v>
      </c>
      <c r="C11" s="75">
        <f>'Matriz Actividades de Control'!C12+'Matriz Actividades de Control'!C17+'Matriz Actividades de Control'!C22</f>
        <v>0</v>
      </c>
      <c r="D11" s="75">
        <f>'Matriz Actividades de Control'!D12+'Matriz Actividades de Control'!D17+'Matriz Actividades de Control'!D22</f>
        <v>0</v>
      </c>
      <c r="E11" s="8"/>
    </row>
    <row r="12" spans="1:22" ht="28.5">
      <c r="A12" s="73">
        <v>4</v>
      </c>
      <c r="B12" s="74" t="s">
        <v>230</v>
      </c>
      <c r="C12" s="75">
        <f>'Matriz Informacion y Comun.'!C12+'Matriz Informacion y Comun.'!C17+'Matriz Informacion y Comun.'!C22</f>
        <v>0</v>
      </c>
      <c r="D12" s="75">
        <f>'Matriz Informacion y Comun.'!D12+'Matriz Informacion y Comun.'!D17+'Matriz Informacion y Comun.'!D22</f>
        <v>0</v>
      </c>
      <c r="E12" s="8"/>
    </row>
    <row r="13" spans="1:22" ht="15.75">
      <c r="A13" s="73">
        <v>5</v>
      </c>
      <c r="B13" s="74" t="s">
        <v>227</v>
      </c>
      <c r="C13" s="75">
        <f>'Matriz Supervisión y Mejora Con'!C12+'Matriz Supervisión y Mejora Con'!C17+'Matriz Supervisión y Mejora Con'!C22</f>
        <v>0</v>
      </c>
      <c r="D13" s="75">
        <f>'Matriz Supervisión y Mejora Con'!D12+'Matriz Supervisión y Mejora Con'!D17+'Matriz Supervisión y Mejora Con'!D22</f>
        <v>0</v>
      </c>
      <c r="E13" s="8"/>
    </row>
    <row r="14" spans="1:22" ht="3.75" customHeight="1">
      <c r="A14" s="105"/>
      <c r="B14" s="105"/>
      <c r="C14" s="105"/>
      <c r="D14" s="105"/>
      <c r="E14" s="9"/>
    </row>
    <row r="15" spans="1:22" s="4" customFormat="1" ht="16.5" customHeight="1">
      <c r="A15" s="265" t="s">
        <v>18</v>
      </c>
      <c r="B15" s="265"/>
      <c r="C15" s="75">
        <f>((C9+C10+C11+C12+C13)*100)</f>
        <v>0</v>
      </c>
      <c r="D15" s="103"/>
      <c r="E15" s="10"/>
    </row>
    <row r="16" spans="1:22" s="4" customFormat="1" ht="16.5" customHeight="1">
      <c r="A16" s="78"/>
      <c r="B16" s="78"/>
      <c r="C16" s="79"/>
      <c r="D16" s="103"/>
      <c r="E16" s="10"/>
    </row>
    <row r="17" spans="1:22" s="4" customFormat="1" ht="27.75" customHeight="1">
      <c r="A17" s="278" t="s">
        <v>211</v>
      </c>
      <c r="B17" s="278"/>
      <c r="C17" s="81">
        <f>D9+D10+D11+D12+D13</f>
        <v>0</v>
      </c>
      <c r="D17" s="103"/>
      <c r="E17" s="10"/>
    </row>
    <row r="18" spans="1:22" s="4" customFormat="1" ht="16.5" customHeight="1">
      <c r="A18" s="78"/>
      <c r="B18" s="78"/>
      <c r="C18" s="79"/>
      <c r="D18" s="103"/>
      <c r="E18" s="10"/>
    </row>
    <row r="19" spans="1:22" s="33" customFormat="1">
      <c r="A19" s="82" t="s">
        <v>4</v>
      </c>
      <c r="B19" s="83"/>
      <c r="C19" s="83"/>
      <c r="D19" s="83"/>
      <c r="E19" s="59"/>
    </row>
    <row r="20" spans="1:22" s="33" customFormat="1" ht="5.25" customHeight="1">
      <c r="A20" s="84"/>
      <c r="B20" s="84"/>
      <c r="C20" s="84"/>
      <c r="D20" s="84"/>
      <c r="E20" s="57"/>
    </row>
    <row r="21" spans="1:22" s="37" customFormat="1" ht="24">
      <c r="A21" s="72" t="s">
        <v>5</v>
      </c>
      <c r="B21" s="72" t="s">
        <v>6</v>
      </c>
      <c r="C21" s="72" t="s">
        <v>7</v>
      </c>
      <c r="D21" s="72" t="s">
        <v>8</v>
      </c>
      <c r="E21" s="56"/>
      <c r="F21" s="56"/>
      <c r="G21" s="56"/>
      <c r="H21" s="56"/>
      <c r="I21" s="56"/>
      <c r="J21" s="56"/>
      <c r="K21" s="56"/>
      <c r="L21" s="56"/>
      <c r="M21" s="56"/>
      <c r="N21" s="56"/>
      <c r="O21" s="56"/>
      <c r="P21" s="56"/>
      <c r="Q21" s="56"/>
      <c r="R21" s="56"/>
      <c r="S21" s="56"/>
      <c r="T21" s="56"/>
      <c r="U21" s="56"/>
      <c r="V21" s="56"/>
    </row>
    <row r="22" spans="1:22" s="34" customFormat="1">
      <c r="A22" s="85" t="s">
        <v>13</v>
      </c>
      <c r="B22" s="98">
        <v>0</v>
      </c>
      <c r="C22" s="98">
        <f>B23-1</f>
        <v>-2</v>
      </c>
      <c r="D22" s="87" t="s">
        <v>14</v>
      </c>
      <c r="E22" s="33"/>
      <c r="F22" s="33"/>
      <c r="G22" s="33"/>
      <c r="H22" s="33"/>
      <c r="I22" s="33"/>
      <c r="J22" s="33"/>
      <c r="K22" s="33"/>
      <c r="L22" s="33"/>
      <c r="M22" s="33"/>
      <c r="N22" s="33"/>
      <c r="O22" s="33"/>
      <c r="P22" s="33"/>
      <c r="Q22" s="33"/>
      <c r="R22" s="33"/>
      <c r="S22" s="33"/>
      <c r="T22" s="33"/>
      <c r="U22" s="33"/>
      <c r="V22" s="33"/>
    </row>
    <row r="23" spans="1:22" s="34" customFormat="1">
      <c r="A23" s="85" t="s">
        <v>11</v>
      </c>
      <c r="B23" s="98">
        <f>(B24-1)-(C24/3)</f>
        <v>-1</v>
      </c>
      <c r="C23" s="98">
        <f>(B24-1)</f>
        <v>-1</v>
      </c>
      <c r="D23" s="88" t="s">
        <v>12</v>
      </c>
      <c r="E23" s="33"/>
      <c r="F23" s="33"/>
      <c r="G23" s="33"/>
      <c r="H23" s="33"/>
      <c r="I23" s="33"/>
      <c r="J23" s="33"/>
      <c r="K23" s="33"/>
      <c r="L23" s="33"/>
      <c r="M23" s="33"/>
      <c r="N23" s="33"/>
      <c r="O23" s="33"/>
      <c r="P23" s="33"/>
      <c r="Q23" s="33"/>
      <c r="R23" s="33"/>
      <c r="S23" s="33"/>
      <c r="T23" s="33"/>
      <c r="U23" s="33"/>
      <c r="V23" s="33"/>
    </row>
    <row r="24" spans="1:22" s="34" customFormat="1">
      <c r="A24" s="85" t="s">
        <v>9</v>
      </c>
      <c r="B24" s="98">
        <f>C24-(C24/3)</f>
        <v>0</v>
      </c>
      <c r="C24" s="98">
        <f>C15</f>
        <v>0</v>
      </c>
      <c r="D24" s="89" t="s">
        <v>10</v>
      </c>
      <c r="E24" s="33"/>
      <c r="F24" s="33"/>
      <c r="G24" s="33"/>
      <c r="H24" s="33"/>
      <c r="I24" s="33"/>
      <c r="J24" s="33"/>
      <c r="K24" s="33"/>
      <c r="L24" s="33"/>
      <c r="M24" s="33"/>
      <c r="N24" s="33"/>
      <c r="O24" s="33"/>
      <c r="P24" s="33"/>
      <c r="Q24" s="33"/>
      <c r="R24" s="33"/>
      <c r="S24" s="33"/>
      <c r="T24" s="33"/>
      <c r="U24" s="33"/>
      <c r="V24" s="33"/>
    </row>
    <row r="25" spans="1:22" s="4" customFormat="1">
      <c r="A25" s="99"/>
      <c r="B25" s="99"/>
      <c r="C25" s="99"/>
      <c r="D25" s="99"/>
    </row>
    <row r="26" spans="1:22" s="33" customFormat="1" ht="15.75" thickBot="1">
      <c r="A26" s="100" t="s">
        <v>15</v>
      </c>
      <c r="B26" s="101" t="str">
        <f>VLOOKUP(C17,B22:D24,3,TRUE)</f>
        <v>SATISFACTORIO</v>
      </c>
      <c r="C26" s="102"/>
      <c r="D26" s="84"/>
      <c r="E26" s="58"/>
    </row>
    <row r="27" spans="1:22" s="33" customFormat="1" ht="14.25" customHeight="1" thickTop="1">
      <c r="A27" s="266"/>
      <c r="B27" s="267"/>
      <c r="C27" s="267"/>
      <c r="D27" s="268"/>
    </row>
    <row r="28" spans="1:22" s="33" customFormat="1">
      <c r="A28" s="269"/>
      <c r="B28" s="270"/>
      <c r="C28" s="270"/>
      <c r="D28" s="271"/>
    </row>
    <row r="29" spans="1:22" s="33" customFormat="1">
      <c r="A29" s="269"/>
      <c r="B29" s="270"/>
      <c r="C29" s="270"/>
      <c r="D29" s="271"/>
    </row>
    <row r="30" spans="1:22" s="33" customFormat="1">
      <c r="A30" s="269"/>
      <c r="B30" s="270"/>
      <c r="C30" s="270"/>
      <c r="D30" s="271"/>
    </row>
    <row r="31" spans="1:22" s="33" customFormat="1">
      <c r="A31" s="269"/>
      <c r="B31" s="270"/>
      <c r="C31" s="270"/>
      <c r="D31" s="271"/>
      <c r="E31" s="54"/>
    </row>
    <row r="32" spans="1:22" s="33" customFormat="1" ht="15.75" thickBot="1">
      <c r="A32" s="272"/>
      <c r="B32" s="273"/>
      <c r="C32" s="273"/>
      <c r="D32" s="274"/>
      <c r="E32" s="54"/>
    </row>
    <row r="33" spans="1:13" s="4" customFormat="1" ht="15.75" thickTop="1">
      <c r="A33" s="53"/>
      <c r="B33" s="53"/>
      <c r="C33" s="53"/>
      <c r="D33" s="53"/>
      <c r="E33" s="13"/>
    </row>
    <row r="34" spans="1:13" s="4" customFormat="1">
      <c r="A34" s="53"/>
      <c r="B34" s="53"/>
      <c r="C34" s="53"/>
      <c r="D34" s="53"/>
      <c r="E34" s="13"/>
    </row>
    <row r="35" spans="1:13" s="4" customFormat="1">
      <c r="A35" s="53"/>
      <c r="B35" s="53"/>
      <c r="C35" s="53"/>
      <c r="D35" s="53"/>
      <c r="E35" s="13"/>
    </row>
    <row r="36" spans="1:13" s="4" customFormat="1">
      <c r="A36" s="53"/>
      <c r="B36" s="53"/>
      <c r="C36" s="53"/>
      <c r="D36" s="53"/>
      <c r="E36" s="13"/>
    </row>
    <row r="37" spans="1:13" s="33" customFormat="1">
      <c r="A37" s="53"/>
      <c r="B37" s="53"/>
      <c r="C37" s="53"/>
      <c r="D37" s="53"/>
      <c r="E37" s="54"/>
    </row>
    <row r="38" spans="1:13" s="33" customFormat="1">
      <c r="A38" s="53"/>
      <c r="B38" s="53"/>
      <c r="C38" s="53"/>
      <c r="D38" s="53"/>
      <c r="E38" s="54"/>
    </row>
    <row r="39" spans="1:13" s="33" customFormat="1">
      <c r="A39" s="53"/>
      <c r="B39" s="53"/>
      <c r="C39" s="53"/>
      <c r="D39" s="53"/>
      <c r="E39" s="54"/>
    </row>
    <row r="40" spans="1:13" s="33" customFormat="1">
      <c r="A40" s="194" t="s">
        <v>197</v>
      </c>
      <c r="B40" s="194"/>
      <c r="C40" s="194"/>
      <c r="D40" s="194"/>
      <c r="E40" s="55"/>
      <c r="F40" s="55"/>
      <c r="G40" s="55"/>
      <c r="H40" s="55"/>
      <c r="I40" s="55"/>
      <c r="J40" s="55"/>
      <c r="K40" s="55"/>
      <c r="L40" s="55"/>
      <c r="M40" s="55"/>
    </row>
    <row r="41" spans="1:13" s="33" customFormat="1">
      <c r="A41" s="194" t="s">
        <v>213</v>
      </c>
      <c r="B41" s="194"/>
      <c r="C41" s="194"/>
      <c r="D41" s="194"/>
      <c r="E41" s="55"/>
      <c r="F41" s="55"/>
      <c r="G41" s="55"/>
      <c r="H41" s="55"/>
      <c r="I41" s="55"/>
      <c r="J41" s="55"/>
      <c r="K41" s="55"/>
      <c r="L41" s="55"/>
      <c r="M41" s="55"/>
    </row>
    <row r="42" spans="1:13" s="33" customFormat="1">
      <c r="A42" s="194" t="s">
        <v>16</v>
      </c>
      <c r="B42" s="194"/>
      <c r="C42" s="194"/>
      <c r="D42" s="194"/>
      <c r="E42" s="55"/>
      <c r="F42" s="55"/>
      <c r="G42" s="55"/>
      <c r="H42" s="55"/>
      <c r="I42" s="55"/>
      <c r="J42" s="55"/>
      <c r="K42" s="55"/>
      <c r="L42" s="55"/>
      <c r="M42" s="55"/>
    </row>
    <row r="43" spans="1:13" s="33" customFormat="1">
      <c r="A43" s="194"/>
      <c r="B43" s="194"/>
      <c r="C43" s="194"/>
      <c r="D43" s="194"/>
      <c r="E43" s="55"/>
      <c r="F43" s="55"/>
      <c r="G43" s="55"/>
      <c r="H43" s="55"/>
      <c r="I43" s="55"/>
      <c r="J43" s="55"/>
      <c r="K43" s="55"/>
    </row>
    <row r="44" spans="1:13" s="33" customFormat="1">
      <c r="A44" s="194"/>
      <c r="B44" s="194"/>
      <c r="C44" s="194"/>
      <c r="D44" s="194"/>
      <c r="E44" s="55"/>
      <c r="F44" s="55"/>
      <c r="G44" s="55"/>
      <c r="H44" s="55"/>
      <c r="I44" s="55"/>
      <c r="J44" s="55"/>
      <c r="K44" s="55"/>
    </row>
    <row r="45" spans="1:13" s="4" customFormat="1"/>
    <row r="46" spans="1:13" s="4" customFormat="1"/>
    <row r="47" spans="1:13" s="4" customFormat="1"/>
    <row r="48" spans="1:13"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sheetData>
  <sheetProtection password="8F14" sheet="1" scenarios="1" formatCells="0" formatColumns="0" formatRows="0"/>
  <mergeCells count="11">
    <mergeCell ref="A42:D42"/>
    <mergeCell ref="A43:D43"/>
    <mergeCell ref="A44:D44"/>
    <mergeCell ref="A4:D4"/>
    <mergeCell ref="A5:D5"/>
    <mergeCell ref="A6:D6"/>
    <mergeCell ref="A15:B15"/>
    <mergeCell ref="A27:D32"/>
    <mergeCell ref="A17:B17"/>
    <mergeCell ref="A40:D40"/>
    <mergeCell ref="A41:D41"/>
  </mergeCells>
  <conditionalFormatting sqref="B26">
    <cfRule type="cellIs" dxfId="5" priority="4" operator="equal">
      <formula>$D$24</formula>
    </cfRule>
    <cfRule type="cellIs" dxfId="4" priority="5" operator="equal">
      <formula>$D$23</formula>
    </cfRule>
    <cfRule type="cellIs" dxfId="3" priority="6" operator="equal">
      <formula>$D$22</formula>
    </cfRule>
  </conditionalFormatting>
  <conditionalFormatting sqref="C17">
    <cfRule type="cellIs" dxfId="2" priority="3" operator="between">
      <formula>$B$22</formula>
      <formula>$C$22</formula>
    </cfRule>
    <cfRule type="cellIs" dxfId="1" priority="2" operator="between">
      <formula>$B$23</formula>
      <formula>$C$23</formula>
    </cfRule>
    <cfRule type="cellIs" dxfId="0" priority="1" operator="between">
      <formula>$B$24</formula>
      <formula>$C$24</formula>
    </cfRule>
  </conditionalFormatting>
  <printOptions horizontalCentered="1"/>
  <pageMargins left="0.70866141732283472" right="0.70866141732283472" top="0.74803149606299213" bottom="0.74803149606299213" header="0.31496062992125984" footer="0.31496062992125984"/>
  <pageSetup scale="79" orientation="portrait" horizontalDpi="1200" verticalDpi="1200" r:id="rId1"/>
  <headerFooter>
    <oddFooter>&amp;CPágina &amp;P de 1</oddFooter>
  </headerFooter>
  <drawing r:id="rId2"/>
</worksheet>
</file>

<file path=xl/worksheets/sheet13.xml><?xml version="1.0" encoding="utf-8"?>
<worksheet xmlns="http://schemas.openxmlformats.org/spreadsheetml/2006/main" xmlns:r="http://schemas.openxmlformats.org/officeDocument/2006/relationships">
  <dimension ref="A1:K31"/>
  <sheetViews>
    <sheetView view="pageBreakPreview" zoomScale="85" zoomScaleNormal="100" zoomScaleSheetLayoutView="85" workbookViewId="0">
      <selection activeCell="A17" sqref="A17"/>
    </sheetView>
  </sheetViews>
  <sheetFormatPr baseColWidth="10" defaultRowHeight="15"/>
  <cols>
    <col min="1" max="1" width="77.140625" style="4" customWidth="1"/>
    <col min="2" max="16384" width="11.42578125" style="4"/>
  </cols>
  <sheetData>
    <row r="1" spans="1:2" s="64" customFormat="1" ht="15.75"/>
    <row r="6" spans="1:2" ht="15.75">
      <c r="A6" s="285" t="s">
        <v>219</v>
      </c>
      <c r="B6" s="285"/>
    </row>
    <row r="7" spans="1:2" ht="15.75">
      <c r="A7" s="285" t="s">
        <v>222</v>
      </c>
      <c r="B7" s="285"/>
    </row>
    <row r="8" spans="1:2" ht="15.75">
      <c r="A8" s="286" t="s">
        <v>220</v>
      </c>
      <c r="B8" s="286"/>
    </row>
    <row r="9" spans="1:2">
      <c r="A9" s="63"/>
      <c r="B9" s="63"/>
    </row>
    <row r="13" spans="1:2" ht="15.75">
      <c r="A13" s="65" t="s">
        <v>217</v>
      </c>
      <c r="B13" s="66"/>
    </row>
    <row r="14" spans="1:2">
      <c r="A14" s="287" t="s">
        <v>218</v>
      </c>
      <c r="B14" s="287"/>
    </row>
    <row r="15" spans="1:2">
      <c r="A15" s="287"/>
      <c r="B15" s="287"/>
    </row>
    <row r="16" spans="1:2" ht="15.75">
      <c r="A16" s="66"/>
      <c r="B16" s="66"/>
    </row>
    <row r="17" spans="1:11" ht="15.75">
      <c r="A17" s="66"/>
      <c r="B17" s="66"/>
    </row>
    <row r="18" spans="1:11" s="10" customFormat="1" ht="15" customHeight="1">
      <c r="A18" s="288" t="s">
        <v>221</v>
      </c>
      <c r="B18" s="288"/>
      <c r="C18" s="62"/>
      <c r="D18" s="62"/>
      <c r="E18" s="62"/>
      <c r="F18" s="62"/>
      <c r="G18" s="62"/>
      <c r="H18" s="62"/>
      <c r="I18" s="62"/>
      <c r="J18" s="62"/>
      <c r="K18" s="62"/>
    </row>
    <row r="19" spans="1:11" s="10" customFormat="1">
      <c r="A19" s="288"/>
      <c r="B19" s="288"/>
      <c r="C19" s="62"/>
      <c r="D19" s="62"/>
      <c r="E19" s="62"/>
      <c r="F19" s="62"/>
      <c r="G19" s="62"/>
      <c r="H19" s="62"/>
      <c r="I19" s="62"/>
      <c r="J19" s="62"/>
      <c r="K19" s="62"/>
    </row>
    <row r="20" spans="1:11" s="10" customFormat="1">
      <c r="A20" s="288"/>
      <c r="B20" s="288"/>
      <c r="C20" s="62"/>
      <c r="D20" s="62"/>
      <c r="E20" s="62"/>
      <c r="F20" s="62"/>
      <c r="G20" s="62"/>
      <c r="H20" s="62"/>
      <c r="I20" s="62"/>
      <c r="J20" s="62"/>
      <c r="K20" s="62"/>
    </row>
    <row r="21" spans="1:11" s="10" customFormat="1">
      <c r="A21" s="288"/>
      <c r="B21" s="288"/>
      <c r="C21" s="62"/>
      <c r="D21" s="62"/>
      <c r="E21" s="62"/>
      <c r="F21" s="62"/>
      <c r="G21" s="62"/>
      <c r="H21" s="62"/>
      <c r="I21" s="62"/>
      <c r="J21" s="62"/>
      <c r="K21" s="62"/>
    </row>
    <row r="22" spans="1:11" s="10" customFormat="1" ht="148.5" customHeight="1">
      <c r="A22" s="288"/>
      <c r="B22" s="288"/>
      <c r="C22" s="62"/>
      <c r="D22" s="62"/>
      <c r="E22" s="62"/>
      <c r="F22" s="62"/>
      <c r="G22" s="62"/>
      <c r="H22" s="62"/>
      <c r="I22" s="62"/>
      <c r="J22" s="62"/>
      <c r="K22" s="62"/>
    </row>
    <row r="23" spans="1:11" s="10" customFormat="1" ht="73.5" customHeight="1">
      <c r="A23" s="67"/>
      <c r="B23" s="67"/>
      <c r="C23" s="62"/>
      <c r="D23" s="62"/>
      <c r="E23" s="62"/>
      <c r="F23" s="62"/>
      <c r="G23" s="62"/>
      <c r="H23" s="62"/>
      <c r="I23" s="62"/>
      <c r="J23" s="62"/>
      <c r="K23" s="62"/>
    </row>
    <row r="24" spans="1:11" s="10" customFormat="1" ht="73.5" customHeight="1">
      <c r="A24" s="67"/>
      <c r="B24" s="67"/>
      <c r="C24" s="62"/>
      <c r="D24" s="62"/>
      <c r="E24" s="62"/>
      <c r="F24" s="62"/>
      <c r="G24" s="62"/>
      <c r="H24" s="62"/>
      <c r="I24" s="62"/>
      <c r="J24" s="62"/>
      <c r="K24" s="62"/>
    </row>
    <row r="25" spans="1:11" ht="15.75">
      <c r="A25" s="66"/>
      <c r="B25" s="66"/>
    </row>
    <row r="26" spans="1:11" ht="15.75">
      <c r="A26" s="66"/>
      <c r="B26" s="66"/>
    </row>
    <row r="27" spans="1:11" ht="15.75">
      <c r="A27" s="284" t="s">
        <v>197</v>
      </c>
      <c r="B27" s="284"/>
    </row>
    <row r="28" spans="1:11" ht="15.75">
      <c r="A28" s="284" t="s">
        <v>213</v>
      </c>
      <c r="B28" s="284"/>
    </row>
    <row r="29" spans="1:11" ht="15.75">
      <c r="A29" s="284" t="s">
        <v>16</v>
      </c>
      <c r="B29" s="284"/>
    </row>
    <row r="30" spans="1:11" ht="15.75">
      <c r="A30" s="66"/>
      <c r="B30" s="66"/>
    </row>
    <row r="31" spans="1:11" ht="15.75">
      <c r="A31" s="66"/>
      <c r="B31" s="66"/>
    </row>
  </sheetData>
  <sheetProtection formatCells="0" formatColumns="0" formatRows="0"/>
  <mergeCells count="8">
    <mergeCell ref="A29:B29"/>
    <mergeCell ref="A7:B7"/>
    <mergeCell ref="A6:B6"/>
    <mergeCell ref="A8:B8"/>
    <mergeCell ref="A14:B15"/>
    <mergeCell ref="A28:B28"/>
    <mergeCell ref="A27:B27"/>
    <mergeCell ref="A18:B22"/>
  </mergeCells>
  <printOptions horizontalCentered="1"/>
  <pageMargins left="0.70866141732283472" right="0.70866141732283472" top="0.74803149606299213" bottom="0.74803149606299213" header="0.31496062992125984" footer="0.31496062992125984"/>
  <pageSetup orientation="portrait" horizontalDpi="1200" verticalDpi="1200" r:id="rId1"/>
  <headerFooter>
    <oddFooter>&amp;CPágina &amp;N de 1</oddFooter>
  </headerFooter>
  <drawing r:id="rId2"/>
</worksheet>
</file>

<file path=xl/worksheets/sheet14.xml><?xml version="1.0" encoding="utf-8"?>
<worksheet xmlns="http://schemas.openxmlformats.org/spreadsheetml/2006/main" xmlns:r="http://schemas.openxmlformats.org/officeDocument/2006/relationships">
  <dimension ref="A1:K34"/>
  <sheetViews>
    <sheetView view="pageBreakPreview" topLeftCell="A16" zoomScale="85" zoomScaleNormal="100" zoomScaleSheetLayoutView="85" workbookViewId="0">
      <selection activeCell="A12" sqref="A12"/>
    </sheetView>
  </sheetViews>
  <sheetFormatPr baseColWidth="10" defaultRowHeight="15"/>
  <cols>
    <col min="1" max="1" width="77.140625" style="4" customWidth="1"/>
    <col min="2" max="2" width="9.85546875" style="4" customWidth="1"/>
    <col min="3" max="16384" width="11.42578125" style="4"/>
  </cols>
  <sheetData>
    <row r="1" spans="1:3" s="64" customFormat="1" ht="15.75"/>
    <row r="6" spans="1:3" ht="15.75">
      <c r="A6" s="285" t="s">
        <v>219</v>
      </c>
      <c r="B6" s="285"/>
      <c r="C6" s="285"/>
    </row>
    <row r="7" spans="1:3" ht="15.75">
      <c r="A7" s="285" t="s">
        <v>222</v>
      </c>
      <c r="B7" s="285"/>
      <c r="C7" s="285"/>
    </row>
    <row r="8" spans="1:3" ht="15.75">
      <c r="A8" s="286" t="s">
        <v>220</v>
      </c>
      <c r="B8" s="286"/>
      <c r="C8" s="286"/>
    </row>
    <row r="9" spans="1:3">
      <c r="A9" s="63"/>
      <c r="B9" s="63"/>
    </row>
    <row r="13" spans="1:3" ht="15.75">
      <c r="A13" s="65" t="s">
        <v>217</v>
      </c>
      <c r="B13" s="66"/>
    </row>
    <row r="14" spans="1:3">
      <c r="A14" s="287" t="s">
        <v>218</v>
      </c>
      <c r="B14" s="287"/>
    </row>
    <row r="15" spans="1:3">
      <c r="A15" s="287"/>
      <c r="B15" s="287"/>
    </row>
    <row r="16" spans="1:3" ht="15.75">
      <c r="A16" s="66"/>
      <c r="B16" s="66"/>
    </row>
    <row r="17" spans="1:11" s="10" customFormat="1" ht="15" customHeight="1">
      <c r="A17" s="288" t="s">
        <v>223</v>
      </c>
      <c r="B17" s="288"/>
      <c r="C17" s="288"/>
      <c r="D17" s="62"/>
      <c r="E17" s="62"/>
      <c r="F17" s="62"/>
      <c r="G17" s="62"/>
      <c r="H17" s="62"/>
      <c r="I17" s="62"/>
      <c r="J17" s="62"/>
      <c r="K17" s="62"/>
    </row>
    <row r="18" spans="1:11" s="10" customFormat="1">
      <c r="A18" s="288"/>
      <c r="B18" s="288"/>
      <c r="C18" s="288"/>
      <c r="D18" s="62"/>
      <c r="E18" s="62"/>
      <c r="F18" s="62"/>
      <c r="G18" s="62"/>
      <c r="H18" s="62"/>
      <c r="I18" s="62"/>
      <c r="J18" s="62"/>
      <c r="K18" s="62"/>
    </row>
    <row r="19" spans="1:11" s="10" customFormat="1">
      <c r="A19" s="288"/>
      <c r="B19" s="288"/>
      <c r="C19" s="288"/>
      <c r="D19" s="62"/>
      <c r="E19" s="62"/>
      <c r="F19" s="62"/>
      <c r="G19" s="62"/>
      <c r="H19" s="62"/>
      <c r="I19" s="62"/>
      <c r="J19" s="62"/>
      <c r="K19" s="62"/>
    </row>
    <row r="20" spans="1:11" s="10" customFormat="1">
      <c r="A20" s="288"/>
      <c r="B20" s="288"/>
      <c r="C20" s="288"/>
      <c r="D20" s="62"/>
      <c r="E20" s="62"/>
      <c r="F20" s="62"/>
      <c r="G20" s="62"/>
      <c r="H20" s="62"/>
      <c r="I20" s="62"/>
      <c r="J20" s="62"/>
      <c r="K20" s="62"/>
    </row>
    <row r="21" spans="1:11" s="10" customFormat="1" ht="267.75" customHeight="1">
      <c r="A21" s="288"/>
      <c r="B21" s="288"/>
      <c r="C21" s="288"/>
      <c r="D21" s="62"/>
      <c r="E21" s="62"/>
      <c r="F21" s="62"/>
      <c r="G21" s="62"/>
      <c r="H21" s="62"/>
      <c r="I21" s="62"/>
      <c r="J21" s="62"/>
      <c r="K21" s="62"/>
    </row>
    <row r="22" spans="1:11" ht="15.75">
      <c r="A22" s="66"/>
      <c r="B22" s="66"/>
    </row>
    <row r="23" spans="1:11" ht="15.75">
      <c r="A23" s="66"/>
      <c r="B23" s="66"/>
    </row>
    <row r="24" spans="1:11" ht="15.75">
      <c r="A24" s="66"/>
      <c r="B24" s="66"/>
    </row>
    <row r="25" spans="1:11" ht="15.75">
      <c r="A25" s="66"/>
      <c r="B25" s="66"/>
    </row>
    <row r="26" spans="1:11" ht="15.75">
      <c r="A26" s="66"/>
      <c r="B26" s="66"/>
    </row>
    <row r="27" spans="1:11" ht="15.75">
      <c r="A27" s="66"/>
      <c r="B27" s="66"/>
    </row>
    <row r="28" spans="1:11" ht="15.75">
      <c r="A28" s="66"/>
      <c r="B28" s="66"/>
    </row>
    <row r="29" spans="1:11" ht="15.75">
      <c r="A29" s="66"/>
      <c r="B29" s="66"/>
    </row>
    <row r="30" spans="1:11" ht="15.75">
      <c r="A30" s="284" t="s">
        <v>197</v>
      </c>
      <c r="B30" s="284"/>
      <c r="C30" s="284"/>
    </row>
    <row r="31" spans="1:11" ht="15.75">
      <c r="A31" s="284" t="s">
        <v>213</v>
      </c>
      <c r="B31" s="284"/>
      <c r="C31" s="284"/>
    </row>
    <row r="32" spans="1:11" ht="15.75">
      <c r="A32" s="284" t="s">
        <v>16</v>
      </c>
      <c r="B32" s="284"/>
      <c r="C32" s="284"/>
    </row>
    <row r="33" spans="1:2" ht="15.75">
      <c r="A33" s="66"/>
      <c r="B33" s="66"/>
    </row>
    <row r="34" spans="1:2" ht="15.75">
      <c r="A34" s="66"/>
      <c r="B34" s="66"/>
    </row>
  </sheetData>
  <mergeCells count="8">
    <mergeCell ref="A6:C6"/>
    <mergeCell ref="A8:C8"/>
    <mergeCell ref="A30:C30"/>
    <mergeCell ref="A31:C31"/>
    <mergeCell ref="A32:C32"/>
    <mergeCell ref="A14:B15"/>
    <mergeCell ref="A17:C21"/>
    <mergeCell ref="A7:C7"/>
  </mergeCells>
  <printOptions horizontalCentered="1"/>
  <pageMargins left="0.70866141732283472" right="0.70866141732283472" top="0.74803149606299213" bottom="0.74803149606299213" header="0.31496062992125984" footer="0.31496062992125984"/>
  <pageSetup scale="91" orientation="portrait" horizontalDpi="1200" verticalDpi="1200" r:id="rId1"/>
  <headerFooter>
    <oddFooter>&amp;CPágina &amp;N de 1</oddFooter>
  </headerFooter>
  <drawing r:id="rId2"/>
</worksheet>
</file>

<file path=xl/worksheets/sheet15.xml><?xml version="1.0" encoding="utf-8"?>
<worksheet xmlns="http://schemas.openxmlformats.org/spreadsheetml/2006/main" xmlns:r="http://schemas.openxmlformats.org/officeDocument/2006/relationships">
  <dimension ref="A1:K31"/>
  <sheetViews>
    <sheetView view="pageBreakPreview" topLeftCell="A13" zoomScale="85" zoomScaleNormal="100" zoomScaleSheetLayoutView="85" workbookViewId="0">
      <selection activeCell="D19" sqref="D19"/>
    </sheetView>
  </sheetViews>
  <sheetFormatPr baseColWidth="10" defaultRowHeight="15"/>
  <cols>
    <col min="1" max="1" width="77.140625" style="4" customWidth="1"/>
    <col min="2" max="2" width="9.85546875" style="4" customWidth="1"/>
    <col min="3" max="16384" width="11.42578125" style="4"/>
  </cols>
  <sheetData>
    <row r="1" spans="1:11" s="64" customFormat="1" ht="15.75"/>
    <row r="5" spans="1:11" ht="15.75">
      <c r="A5" s="285" t="s">
        <v>219</v>
      </c>
      <c r="B5" s="285"/>
      <c r="C5" s="285"/>
    </row>
    <row r="6" spans="1:11" ht="15.75">
      <c r="A6" s="285" t="s">
        <v>222</v>
      </c>
      <c r="B6" s="285"/>
      <c r="C6" s="285"/>
    </row>
    <row r="7" spans="1:11" ht="15.75">
      <c r="A7" s="286" t="s">
        <v>220</v>
      </c>
      <c r="B7" s="286"/>
      <c r="C7" s="286"/>
    </row>
    <row r="8" spans="1:11">
      <c r="A8" s="63"/>
      <c r="B8" s="63"/>
    </row>
    <row r="11" spans="1:11" ht="15.75">
      <c r="A11" s="65" t="s">
        <v>217</v>
      </c>
      <c r="B11" s="66"/>
    </row>
    <row r="12" spans="1:11">
      <c r="A12" s="287" t="s">
        <v>218</v>
      </c>
      <c r="B12" s="287"/>
    </row>
    <row r="13" spans="1:11">
      <c r="A13" s="287"/>
      <c r="B13" s="287"/>
    </row>
    <row r="14" spans="1:11" ht="15.75">
      <c r="A14" s="66"/>
      <c r="B14" s="66"/>
    </row>
    <row r="15" spans="1:11" s="10" customFormat="1" ht="15" customHeight="1">
      <c r="A15" s="288" t="s">
        <v>224</v>
      </c>
      <c r="B15" s="288"/>
      <c r="C15" s="288"/>
      <c r="D15" s="62"/>
      <c r="E15" s="62"/>
      <c r="F15" s="62"/>
      <c r="G15" s="62"/>
      <c r="H15" s="62"/>
      <c r="I15" s="62"/>
      <c r="J15" s="62"/>
      <c r="K15" s="62"/>
    </row>
    <row r="16" spans="1:11" s="10" customFormat="1">
      <c r="A16" s="288"/>
      <c r="B16" s="288"/>
      <c r="C16" s="288"/>
      <c r="D16" s="62"/>
      <c r="E16" s="62"/>
      <c r="F16" s="62"/>
      <c r="G16" s="62"/>
      <c r="H16" s="62"/>
      <c r="I16" s="62"/>
      <c r="J16" s="62"/>
      <c r="K16" s="62"/>
    </row>
    <row r="17" spans="1:11" s="10" customFormat="1">
      <c r="A17" s="288"/>
      <c r="B17" s="288"/>
      <c r="C17" s="288"/>
      <c r="D17" s="62"/>
      <c r="E17" s="62"/>
      <c r="F17" s="62"/>
      <c r="G17" s="62"/>
      <c r="H17" s="62"/>
      <c r="I17" s="62"/>
      <c r="J17" s="62"/>
      <c r="K17" s="62"/>
    </row>
    <row r="18" spans="1:11" s="10" customFormat="1">
      <c r="A18" s="288"/>
      <c r="B18" s="288"/>
      <c r="C18" s="288"/>
      <c r="D18" s="62"/>
      <c r="E18" s="62"/>
      <c r="F18" s="62"/>
      <c r="G18" s="62"/>
      <c r="H18" s="62"/>
      <c r="I18" s="62"/>
      <c r="J18" s="62"/>
      <c r="K18" s="62"/>
    </row>
    <row r="19" spans="1:11" s="10" customFormat="1" ht="339.75" customHeight="1">
      <c r="A19" s="288"/>
      <c r="B19" s="288"/>
      <c r="C19" s="288"/>
      <c r="D19" s="62"/>
      <c r="E19" s="62"/>
      <c r="F19" s="62"/>
      <c r="G19" s="62"/>
      <c r="H19" s="62"/>
      <c r="I19" s="62"/>
      <c r="J19" s="62"/>
      <c r="K19" s="62"/>
    </row>
    <row r="20" spans="1:11" ht="15.75">
      <c r="A20" s="66"/>
      <c r="B20" s="66"/>
    </row>
    <row r="21" spans="1:11" ht="15.75">
      <c r="A21" s="66"/>
      <c r="B21" s="66"/>
    </row>
    <row r="22" spans="1:11" ht="15.75">
      <c r="A22" s="66"/>
      <c r="B22" s="66"/>
    </row>
    <row r="23" spans="1:11" ht="15.75">
      <c r="A23" s="66"/>
      <c r="B23" s="66"/>
    </row>
    <row r="24" spans="1:11" ht="15.75">
      <c r="A24" s="66"/>
      <c r="B24" s="66"/>
    </row>
    <row r="25" spans="1:11" ht="15.75">
      <c r="A25" s="66"/>
      <c r="B25" s="66"/>
    </row>
    <row r="26" spans="1:11" ht="15.75">
      <c r="A26" s="66"/>
      <c r="B26" s="66"/>
    </row>
    <row r="27" spans="1:11" ht="15.75">
      <c r="A27" s="284" t="s">
        <v>197</v>
      </c>
      <c r="B27" s="284"/>
      <c r="C27" s="284"/>
    </row>
    <row r="28" spans="1:11" ht="15.75">
      <c r="A28" s="284" t="s">
        <v>213</v>
      </c>
      <c r="B28" s="284"/>
      <c r="C28" s="284"/>
    </row>
    <row r="29" spans="1:11" ht="15.75">
      <c r="A29" s="284" t="s">
        <v>16</v>
      </c>
      <c r="B29" s="284"/>
      <c r="C29" s="284"/>
    </row>
    <row r="30" spans="1:11" ht="15.75">
      <c r="A30" s="66"/>
      <c r="B30" s="66"/>
    </row>
    <row r="31" spans="1:11" ht="15.75">
      <c r="A31" s="66"/>
      <c r="B31" s="66"/>
    </row>
  </sheetData>
  <mergeCells count="8">
    <mergeCell ref="A28:C28"/>
    <mergeCell ref="A29:C29"/>
    <mergeCell ref="A27:C27"/>
    <mergeCell ref="A5:C5"/>
    <mergeCell ref="A6:C6"/>
    <mergeCell ref="A7:C7"/>
    <mergeCell ref="A12:B13"/>
    <mergeCell ref="A15:C19"/>
  </mergeCells>
  <printOptions horizontalCentered="1"/>
  <pageMargins left="0.70866141732283472" right="0.70866141732283472" top="0.74803149606299213" bottom="0.74803149606299213" header="0.31496062992125984" footer="0.31496062992125984"/>
  <pageSetup scale="91" orientation="portrait" horizontalDpi="1200" verticalDpi="1200" r:id="rId1"/>
  <headerFooter>
    <oddFooter>&amp;CPágina &amp;N de 1</oddFooter>
  </headerFooter>
  <drawing r:id="rId2"/>
</worksheet>
</file>

<file path=xl/worksheets/sheet16.xml><?xml version="1.0" encoding="utf-8"?>
<worksheet xmlns="http://schemas.openxmlformats.org/spreadsheetml/2006/main" xmlns:r="http://schemas.openxmlformats.org/officeDocument/2006/relationships">
  <dimension ref="A1"/>
  <sheetViews>
    <sheetView view="pageBreakPreview" zoomScale="85" zoomScaleNormal="100" zoomScaleSheetLayoutView="85" workbookViewId="0">
      <selection activeCell="K23" sqref="K23"/>
    </sheetView>
  </sheetViews>
  <sheetFormatPr baseColWidth="10" defaultRowHeight="15"/>
  <cols>
    <col min="1" max="16384" width="11.42578125" style="4"/>
  </cols>
  <sheetData/>
  <sheetProtection formatCells="0" formatColumns="0" formatRows="0"/>
  <printOptions horizontalCentered="1"/>
  <pageMargins left="0.70866141732283472" right="0.70866141732283472" top="0.74803149606299213" bottom="0.74803149606299213" header="0.31496062992125984" footer="0.31496062992125984"/>
  <pageSetup scale="130" orientation="landscape" horizontalDpi="1200" verticalDpi="1200" r:id="rId1"/>
  <rowBreaks count="1" manualBreakCount="1">
    <brk id="20" max="7" man="1"/>
  </row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Q195"/>
  <sheetViews>
    <sheetView view="pageBreakPreview" zoomScaleNormal="100" zoomScaleSheetLayoutView="100" zoomScalePageLayoutView="55" workbookViewId="0">
      <pane ySplit="11" topLeftCell="A12" activePane="bottomLeft" state="frozen"/>
      <selection pane="bottomLeft" activeCell="C179" sqref="C179"/>
    </sheetView>
  </sheetViews>
  <sheetFormatPr baseColWidth="10" defaultRowHeight="15"/>
  <cols>
    <col min="1" max="1" width="3" customWidth="1"/>
    <col min="2" max="2" width="29.5703125" customWidth="1"/>
    <col min="3" max="4" width="4.7109375" customWidth="1"/>
    <col min="5" max="5" width="4.85546875" bestFit="1" customWidth="1"/>
    <col min="6" max="7" width="4.7109375" customWidth="1"/>
    <col min="8" max="8" width="6.42578125" bestFit="1" customWidth="1"/>
    <col min="9" max="9" width="4.28515625" bestFit="1" customWidth="1"/>
    <col min="10" max="10" width="4.85546875" bestFit="1" customWidth="1"/>
    <col min="11" max="11" width="6.42578125" bestFit="1" customWidth="1"/>
    <col min="12" max="12" width="30.7109375" customWidth="1"/>
    <col min="13" max="13" width="15.7109375" customWidth="1"/>
  </cols>
  <sheetData>
    <row r="1" spans="1:13" s="34" customFormat="1">
      <c r="A1" s="33"/>
      <c r="B1" s="33"/>
      <c r="C1" s="33"/>
      <c r="D1" s="33"/>
      <c r="E1" s="33"/>
      <c r="F1" s="33"/>
      <c r="G1" s="33"/>
      <c r="H1" s="33"/>
      <c r="I1" s="33"/>
      <c r="J1" s="33"/>
      <c r="K1" s="33"/>
      <c r="L1" s="33"/>
      <c r="M1" s="33"/>
    </row>
    <row r="2" spans="1:13" s="34" customFormat="1">
      <c r="A2" s="33"/>
      <c r="B2" s="33"/>
      <c r="C2" s="33"/>
      <c r="D2" s="33"/>
      <c r="E2" s="33"/>
      <c r="F2" s="33"/>
      <c r="G2" s="33"/>
      <c r="H2" s="33"/>
      <c r="I2" s="33"/>
      <c r="J2" s="33"/>
      <c r="K2" s="33"/>
      <c r="L2" s="33"/>
      <c r="M2" s="33"/>
    </row>
    <row r="3" spans="1:13" s="34" customFormat="1" ht="18">
      <c r="A3" s="198" t="s">
        <v>59</v>
      </c>
      <c r="B3" s="198"/>
      <c r="C3" s="198"/>
      <c r="D3" s="198"/>
      <c r="E3" s="198"/>
      <c r="F3" s="198"/>
      <c r="G3" s="198"/>
      <c r="H3" s="198"/>
      <c r="I3" s="198"/>
      <c r="J3" s="198"/>
      <c r="K3" s="198"/>
      <c r="L3" s="198"/>
      <c r="M3" s="198"/>
    </row>
    <row r="4" spans="1:13" s="34" customFormat="1" ht="4.5" customHeight="1">
      <c r="A4" s="35"/>
      <c r="B4" s="35"/>
      <c r="C4" s="35"/>
      <c r="D4" s="35"/>
      <c r="E4" s="35"/>
      <c r="F4" s="35"/>
      <c r="G4" s="35"/>
      <c r="H4" s="35"/>
      <c r="I4" s="35"/>
      <c r="J4" s="35"/>
      <c r="K4" s="35"/>
      <c r="L4" s="35"/>
      <c r="M4" s="35"/>
    </row>
    <row r="5" spans="1:13" s="34" customFormat="1" ht="18">
      <c r="A5" s="198" t="s">
        <v>381</v>
      </c>
      <c r="B5" s="198"/>
      <c r="C5" s="198"/>
      <c r="D5" s="198"/>
      <c r="E5" s="198"/>
      <c r="F5" s="198"/>
      <c r="G5" s="198"/>
      <c r="H5" s="198"/>
      <c r="I5" s="198"/>
      <c r="J5" s="198"/>
      <c r="K5" s="198"/>
      <c r="L5" s="198"/>
      <c r="M5" s="198"/>
    </row>
    <row r="6" spans="1:13" s="34" customFormat="1" ht="18">
      <c r="A6" s="35"/>
      <c r="B6" s="35"/>
      <c r="C6" s="35"/>
      <c r="D6" s="35"/>
      <c r="E6" s="35"/>
      <c r="F6" s="35"/>
      <c r="G6" s="35"/>
      <c r="H6" s="35"/>
      <c r="I6" s="35"/>
      <c r="J6" s="35"/>
      <c r="K6" s="35"/>
      <c r="L6" s="35"/>
      <c r="M6" s="35"/>
    </row>
    <row r="7" spans="1:13" s="34" customFormat="1" ht="18">
      <c r="A7" s="198" t="s">
        <v>212</v>
      </c>
      <c r="B7" s="198"/>
      <c r="C7" s="198"/>
      <c r="D7" s="198"/>
      <c r="E7" s="198"/>
      <c r="F7" s="198"/>
      <c r="G7" s="198"/>
      <c r="H7" s="198"/>
      <c r="I7" s="198"/>
      <c r="J7" s="198"/>
      <c r="K7" s="198"/>
      <c r="L7" s="198"/>
      <c r="M7" s="198"/>
    </row>
    <row r="8" spans="1:13" s="34" customFormat="1">
      <c r="A8" s="33"/>
      <c r="B8" s="33"/>
      <c r="C8" s="33"/>
      <c r="D8" s="33"/>
      <c r="E8" s="33"/>
      <c r="F8" s="33"/>
      <c r="G8" s="33"/>
      <c r="H8" s="33"/>
      <c r="I8" s="33"/>
      <c r="J8" s="33"/>
      <c r="K8" s="33"/>
      <c r="L8" s="33"/>
      <c r="M8" s="33"/>
    </row>
    <row r="9" spans="1:13" s="40" customFormat="1">
      <c r="A9" s="199" t="s">
        <v>28</v>
      </c>
      <c r="B9" s="199" t="s">
        <v>29</v>
      </c>
      <c r="C9" s="199" t="s">
        <v>30</v>
      </c>
      <c r="D9" s="199"/>
      <c r="E9" s="199"/>
      <c r="F9" s="199" t="s">
        <v>31</v>
      </c>
      <c r="G9" s="199"/>
      <c r="H9" s="199"/>
      <c r="I9" s="199" t="s">
        <v>32</v>
      </c>
      <c r="J9" s="199"/>
      <c r="K9" s="199"/>
      <c r="L9" s="199" t="s">
        <v>425</v>
      </c>
      <c r="M9" s="199" t="s">
        <v>33</v>
      </c>
    </row>
    <row r="10" spans="1:13" s="40" customFormat="1">
      <c r="A10" s="199"/>
      <c r="B10" s="199"/>
      <c r="C10" s="199" t="s">
        <v>34</v>
      </c>
      <c r="D10" s="199"/>
      <c r="E10" s="199"/>
      <c r="F10" s="199" t="s">
        <v>34</v>
      </c>
      <c r="G10" s="199"/>
      <c r="H10" s="199"/>
      <c r="I10" s="199" t="s">
        <v>34</v>
      </c>
      <c r="J10" s="199"/>
      <c r="K10" s="199"/>
      <c r="L10" s="199"/>
      <c r="M10" s="199"/>
    </row>
    <row r="11" spans="1:13" s="40" customFormat="1">
      <c r="A11" s="199"/>
      <c r="B11" s="199"/>
      <c r="C11" s="41">
        <v>0</v>
      </c>
      <c r="D11" s="41">
        <v>50</v>
      </c>
      <c r="E11" s="41">
        <v>100</v>
      </c>
      <c r="F11" s="41">
        <v>0</v>
      </c>
      <c r="G11" s="41">
        <v>50</v>
      </c>
      <c r="H11" s="41">
        <v>100</v>
      </c>
      <c r="I11" s="41">
        <v>0</v>
      </c>
      <c r="J11" s="41">
        <v>50</v>
      </c>
      <c r="K11" s="41">
        <v>100</v>
      </c>
      <c r="L11" s="199"/>
      <c r="M11" s="199"/>
    </row>
    <row r="12" spans="1:13" s="44" customFormat="1">
      <c r="A12" s="42"/>
      <c r="B12" s="42"/>
      <c r="C12" s="43"/>
      <c r="D12" s="43"/>
      <c r="E12" s="43"/>
      <c r="F12" s="43"/>
      <c r="G12" s="43"/>
      <c r="H12" s="43"/>
      <c r="I12" s="43"/>
      <c r="J12" s="43"/>
      <c r="K12" s="43"/>
      <c r="L12" s="43"/>
      <c r="M12" s="43"/>
    </row>
    <row r="13" spans="1:13" s="47" customFormat="1" ht="24.75" customHeight="1">
      <c r="A13" s="45"/>
      <c r="B13" s="45" t="s">
        <v>20</v>
      </c>
      <c r="C13" s="46"/>
      <c r="D13" s="46"/>
      <c r="E13" s="46"/>
      <c r="F13" s="46"/>
      <c r="G13" s="46"/>
      <c r="H13" s="46"/>
      <c r="I13" s="46"/>
      <c r="J13" s="46"/>
      <c r="K13" s="46"/>
      <c r="L13" s="46"/>
      <c r="M13" s="46"/>
    </row>
    <row r="14" spans="1:13" s="34" customFormat="1" ht="17.25" customHeight="1">
      <c r="A14" s="200" t="s">
        <v>35</v>
      </c>
      <c r="B14" s="201"/>
      <c r="C14" s="201"/>
      <c r="D14" s="201"/>
      <c r="E14" s="201"/>
      <c r="F14" s="201"/>
      <c r="G14" s="201"/>
      <c r="H14" s="201"/>
      <c r="I14" s="201"/>
      <c r="J14" s="201"/>
      <c r="K14" s="201"/>
      <c r="L14" s="201"/>
      <c r="M14" s="202"/>
    </row>
    <row r="15" spans="1:13" s="118" customFormat="1" ht="29.25" customHeight="1">
      <c r="A15" s="115">
        <v>1</v>
      </c>
      <c r="B15" s="116" t="s">
        <v>236</v>
      </c>
      <c r="C15" s="147"/>
      <c r="D15" s="147"/>
      <c r="E15" s="147"/>
      <c r="F15" s="147"/>
      <c r="G15" s="147"/>
      <c r="H15" s="147"/>
      <c r="I15" s="147"/>
      <c r="J15" s="147"/>
      <c r="K15" s="147"/>
      <c r="L15" s="117"/>
      <c r="M15" s="117"/>
    </row>
    <row r="16" spans="1:13" s="118" customFormat="1" ht="30" customHeight="1">
      <c r="A16" s="195" t="s">
        <v>237</v>
      </c>
      <c r="B16" s="196"/>
      <c r="C16" s="196"/>
      <c r="D16" s="196"/>
      <c r="E16" s="196"/>
      <c r="F16" s="196"/>
      <c r="G16" s="196"/>
      <c r="H16" s="196"/>
      <c r="I16" s="196"/>
      <c r="J16" s="196"/>
      <c r="K16" s="197"/>
      <c r="L16" s="117"/>
      <c r="M16" s="117"/>
    </row>
    <row r="17" spans="1:13" s="118" customFormat="1" ht="30" customHeight="1">
      <c r="A17" s="195" t="s">
        <v>238</v>
      </c>
      <c r="B17" s="196"/>
      <c r="C17" s="196"/>
      <c r="D17" s="196"/>
      <c r="E17" s="196"/>
      <c r="F17" s="196"/>
      <c r="G17" s="196"/>
      <c r="H17" s="196"/>
      <c r="I17" s="196"/>
      <c r="J17" s="196"/>
      <c r="K17" s="197"/>
      <c r="L17" s="117"/>
      <c r="M17" s="117"/>
    </row>
    <row r="18" spans="1:13" s="118" customFormat="1" ht="30" customHeight="1">
      <c r="A18" s="195" t="s">
        <v>239</v>
      </c>
      <c r="B18" s="196"/>
      <c r="C18" s="196"/>
      <c r="D18" s="196"/>
      <c r="E18" s="196"/>
      <c r="F18" s="196"/>
      <c r="G18" s="196"/>
      <c r="H18" s="196"/>
      <c r="I18" s="196"/>
      <c r="J18" s="196"/>
      <c r="K18" s="197"/>
      <c r="L18" s="117"/>
      <c r="M18" s="117"/>
    </row>
    <row r="19" spans="1:13" s="118" customFormat="1" ht="30" customHeight="1">
      <c r="A19" s="195" t="s">
        <v>240</v>
      </c>
      <c r="B19" s="196"/>
      <c r="C19" s="196"/>
      <c r="D19" s="196"/>
      <c r="E19" s="196"/>
      <c r="F19" s="196"/>
      <c r="G19" s="196"/>
      <c r="H19" s="196"/>
      <c r="I19" s="196"/>
      <c r="J19" s="196"/>
      <c r="K19" s="197"/>
      <c r="L19" s="117"/>
      <c r="M19" s="117"/>
    </row>
    <row r="20" spans="1:13" s="118" customFormat="1" ht="30" customHeight="1">
      <c r="A20" s="195" t="s">
        <v>241</v>
      </c>
      <c r="B20" s="196"/>
      <c r="C20" s="196"/>
      <c r="D20" s="196"/>
      <c r="E20" s="196"/>
      <c r="F20" s="196"/>
      <c r="G20" s="196"/>
      <c r="H20" s="196"/>
      <c r="I20" s="196"/>
      <c r="J20" s="196"/>
      <c r="K20" s="197"/>
      <c r="L20" s="117"/>
      <c r="M20" s="117"/>
    </row>
    <row r="21" spans="1:13" s="118" customFormat="1" ht="30" customHeight="1">
      <c r="A21" s="195" t="s">
        <v>423</v>
      </c>
      <c r="B21" s="196"/>
      <c r="C21" s="196"/>
      <c r="D21" s="196"/>
      <c r="E21" s="196"/>
      <c r="F21" s="196"/>
      <c r="G21" s="196"/>
      <c r="H21" s="196"/>
      <c r="I21" s="196"/>
      <c r="J21" s="196"/>
      <c r="K21" s="197"/>
      <c r="L21" s="117"/>
      <c r="M21" s="117"/>
    </row>
    <row r="22" spans="1:13" s="118" customFormat="1" ht="30" customHeight="1">
      <c r="A22" s="195" t="s">
        <v>243</v>
      </c>
      <c r="B22" s="196"/>
      <c r="C22" s="196"/>
      <c r="D22" s="196"/>
      <c r="E22" s="196"/>
      <c r="F22" s="196"/>
      <c r="G22" s="196"/>
      <c r="H22" s="196"/>
      <c r="I22" s="196"/>
      <c r="J22" s="196"/>
      <c r="K22" s="197"/>
      <c r="L22" s="117"/>
      <c r="M22" s="117"/>
    </row>
    <row r="23" spans="1:13" s="118" customFormat="1" ht="21.75" customHeight="1">
      <c r="A23" s="119">
        <v>2</v>
      </c>
      <c r="B23" s="116" t="s">
        <v>244</v>
      </c>
      <c r="C23" s="149"/>
      <c r="D23" s="149"/>
      <c r="E23" s="149"/>
      <c r="F23" s="149"/>
      <c r="G23" s="149"/>
      <c r="H23" s="149"/>
      <c r="I23" s="149"/>
      <c r="J23" s="149"/>
      <c r="K23" s="149"/>
      <c r="L23" s="117"/>
      <c r="M23" s="117"/>
    </row>
    <row r="24" spans="1:13" s="118" customFormat="1" ht="30" customHeight="1">
      <c r="A24" s="195" t="s">
        <v>238</v>
      </c>
      <c r="B24" s="196"/>
      <c r="C24" s="196"/>
      <c r="D24" s="196"/>
      <c r="E24" s="196"/>
      <c r="F24" s="196"/>
      <c r="G24" s="196"/>
      <c r="H24" s="196"/>
      <c r="I24" s="196"/>
      <c r="J24" s="196"/>
      <c r="K24" s="197"/>
      <c r="L24" s="117"/>
      <c r="M24" s="117"/>
    </row>
    <row r="25" spans="1:13" s="118" customFormat="1" ht="30" customHeight="1">
      <c r="A25" s="195" t="s">
        <v>239</v>
      </c>
      <c r="B25" s="196"/>
      <c r="C25" s="196"/>
      <c r="D25" s="196"/>
      <c r="E25" s="196"/>
      <c r="F25" s="196"/>
      <c r="G25" s="196"/>
      <c r="H25" s="196"/>
      <c r="I25" s="196"/>
      <c r="J25" s="196"/>
      <c r="K25" s="197"/>
      <c r="L25" s="117"/>
      <c r="M25" s="117"/>
    </row>
    <row r="26" spans="1:13" s="118" customFormat="1" ht="30" customHeight="1">
      <c r="A26" s="195" t="s">
        <v>245</v>
      </c>
      <c r="B26" s="196"/>
      <c r="C26" s="196"/>
      <c r="D26" s="196"/>
      <c r="E26" s="196"/>
      <c r="F26" s="196"/>
      <c r="G26" s="196"/>
      <c r="H26" s="196"/>
      <c r="I26" s="196"/>
      <c r="J26" s="196"/>
      <c r="K26" s="197"/>
      <c r="L26" s="117"/>
      <c r="M26" s="117"/>
    </row>
    <row r="27" spans="1:13" s="118" customFormat="1" ht="30" customHeight="1">
      <c r="A27" s="195" t="s">
        <v>246</v>
      </c>
      <c r="B27" s="196"/>
      <c r="C27" s="196"/>
      <c r="D27" s="196"/>
      <c r="E27" s="196"/>
      <c r="F27" s="196"/>
      <c r="G27" s="196"/>
      <c r="H27" s="196"/>
      <c r="I27" s="196"/>
      <c r="J27" s="196"/>
      <c r="K27" s="197"/>
      <c r="L27" s="117"/>
      <c r="M27" s="117"/>
    </row>
    <row r="28" spans="1:13" s="118" customFormat="1" ht="30" customHeight="1">
      <c r="A28" s="195" t="s">
        <v>242</v>
      </c>
      <c r="B28" s="196"/>
      <c r="C28" s="196"/>
      <c r="D28" s="196"/>
      <c r="E28" s="196"/>
      <c r="F28" s="196"/>
      <c r="G28" s="196"/>
      <c r="H28" s="196"/>
      <c r="I28" s="196"/>
      <c r="J28" s="196"/>
      <c r="K28" s="197"/>
      <c r="L28" s="117"/>
      <c r="M28" s="117"/>
    </row>
    <row r="29" spans="1:13" s="118" customFormat="1" ht="30" customHeight="1">
      <c r="A29" s="195" t="s">
        <v>243</v>
      </c>
      <c r="B29" s="196"/>
      <c r="C29" s="196"/>
      <c r="D29" s="196"/>
      <c r="E29" s="196"/>
      <c r="F29" s="196"/>
      <c r="G29" s="196"/>
      <c r="H29" s="196"/>
      <c r="I29" s="196"/>
      <c r="J29" s="196"/>
      <c r="K29" s="197"/>
      <c r="L29" s="117"/>
      <c r="M29" s="117"/>
    </row>
    <row r="30" spans="1:13" s="118" customFormat="1" ht="41.25" customHeight="1">
      <c r="A30" s="119">
        <v>3</v>
      </c>
      <c r="B30" s="116" t="s">
        <v>247</v>
      </c>
      <c r="C30" s="149"/>
      <c r="D30" s="149"/>
      <c r="E30" s="149"/>
      <c r="F30" s="149"/>
      <c r="G30" s="149"/>
      <c r="H30" s="149"/>
      <c r="I30" s="149"/>
      <c r="J30" s="149"/>
      <c r="K30" s="149"/>
      <c r="L30" s="117"/>
      <c r="M30" s="117"/>
    </row>
    <row r="31" spans="1:13" s="118" customFormat="1" ht="30" customHeight="1">
      <c r="A31" s="195" t="s">
        <v>238</v>
      </c>
      <c r="B31" s="196"/>
      <c r="C31" s="196"/>
      <c r="D31" s="196"/>
      <c r="E31" s="196"/>
      <c r="F31" s="196"/>
      <c r="G31" s="196"/>
      <c r="H31" s="196"/>
      <c r="I31" s="196"/>
      <c r="J31" s="196"/>
      <c r="K31" s="197"/>
      <c r="L31" s="117"/>
      <c r="M31" s="117"/>
    </row>
    <row r="32" spans="1:13" s="118" customFormat="1" ht="30" customHeight="1">
      <c r="A32" s="195" t="s">
        <v>239</v>
      </c>
      <c r="B32" s="196"/>
      <c r="C32" s="196"/>
      <c r="D32" s="196"/>
      <c r="E32" s="196"/>
      <c r="F32" s="196"/>
      <c r="G32" s="196"/>
      <c r="H32" s="196"/>
      <c r="I32" s="196"/>
      <c r="J32" s="196"/>
      <c r="K32" s="197"/>
      <c r="L32" s="117"/>
      <c r="M32" s="117"/>
    </row>
    <row r="33" spans="1:13" s="118" customFormat="1" ht="30" customHeight="1">
      <c r="A33" s="195" t="s">
        <v>248</v>
      </c>
      <c r="B33" s="196"/>
      <c r="C33" s="196"/>
      <c r="D33" s="196"/>
      <c r="E33" s="196"/>
      <c r="F33" s="196"/>
      <c r="G33" s="196"/>
      <c r="H33" s="196"/>
      <c r="I33" s="196"/>
      <c r="J33" s="196"/>
      <c r="K33" s="197"/>
      <c r="L33" s="117"/>
      <c r="M33" s="117"/>
    </row>
    <row r="34" spans="1:13" s="118" customFormat="1" ht="30" customHeight="1">
      <c r="A34" s="195" t="s">
        <v>249</v>
      </c>
      <c r="B34" s="196"/>
      <c r="C34" s="196"/>
      <c r="D34" s="196"/>
      <c r="E34" s="196"/>
      <c r="F34" s="196"/>
      <c r="G34" s="196"/>
      <c r="H34" s="196"/>
      <c r="I34" s="196"/>
      <c r="J34" s="196"/>
      <c r="K34" s="197"/>
      <c r="L34" s="117"/>
      <c r="M34" s="117"/>
    </row>
    <row r="35" spans="1:13" s="118" customFormat="1" ht="30" customHeight="1">
      <c r="A35" s="195" t="s">
        <v>242</v>
      </c>
      <c r="B35" s="196"/>
      <c r="C35" s="196"/>
      <c r="D35" s="196"/>
      <c r="E35" s="196"/>
      <c r="F35" s="196"/>
      <c r="G35" s="196"/>
      <c r="H35" s="196"/>
      <c r="I35" s="196"/>
      <c r="J35" s="196"/>
      <c r="K35" s="197"/>
      <c r="L35" s="117"/>
      <c r="M35" s="117"/>
    </row>
    <row r="36" spans="1:13" s="118" customFormat="1" ht="30" customHeight="1">
      <c r="A36" s="195" t="s">
        <v>243</v>
      </c>
      <c r="B36" s="196"/>
      <c r="C36" s="196"/>
      <c r="D36" s="196"/>
      <c r="E36" s="196"/>
      <c r="F36" s="196"/>
      <c r="G36" s="196"/>
      <c r="H36" s="196"/>
      <c r="I36" s="196"/>
      <c r="J36" s="196"/>
      <c r="K36" s="197"/>
      <c r="L36" s="117"/>
      <c r="M36" s="117"/>
    </row>
    <row r="37" spans="1:13" s="118" customFormat="1" ht="54.75" customHeight="1">
      <c r="A37" s="119">
        <v>4</v>
      </c>
      <c r="B37" s="116" t="s">
        <v>250</v>
      </c>
      <c r="C37" s="165"/>
      <c r="D37" s="165"/>
      <c r="E37" s="165"/>
      <c r="F37" s="165"/>
      <c r="G37" s="165"/>
      <c r="H37" s="165"/>
      <c r="I37" s="165"/>
      <c r="J37" s="165"/>
      <c r="K37" s="165"/>
      <c r="L37" s="117"/>
      <c r="M37" s="117"/>
    </row>
    <row r="38" spans="1:13" s="118" customFormat="1" ht="30" customHeight="1">
      <c r="A38" s="195" t="s">
        <v>251</v>
      </c>
      <c r="B38" s="196"/>
      <c r="C38" s="196"/>
      <c r="D38" s="196"/>
      <c r="E38" s="196"/>
      <c r="F38" s="196"/>
      <c r="G38" s="196"/>
      <c r="H38" s="196"/>
      <c r="I38" s="196"/>
      <c r="J38" s="196"/>
      <c r="K38" s="197"/>
      <c r="L38" s="117"/>
      <c r="M38" s="117"/>
    </row>
    <row r="39" spans="1:13" s="118" customFormat="1" ht="30" customHeight="1">
      <c r="A39" s="195" t="s">
        <v>252</v>
      </c>
      <c r="B39" s="196"/>
      <c r="C39" s="196"/>
      <c r="D39" s="196"/>
      <c r="E39" s="196"/>
      <c r="F39" s="196"/>
      <c r="G39" s="196"/>
      <c r="H39" s="196"/>
      <c r="I39" s="196"/>
      <c r="J39" s="196"/>
      <c r="K39" s="197"/>
      <c r="L39" s="117"/>
      <c r="M39" s="117"/>
    </row>
    <row r="40" spans="1:13" s="118" customFormat="1" ht="30" customHeight="1">
      <c r="A40" s="195" t="s">
        <v>253</v>
      </c>
      <c r="B40" s="196"/>
      <c r="C40" s="196"/>
      <c r="D40" s="196"/>
      <c r="E40" s="196"/>
      <c r="F40" s="196"/>
      <c r="G40" s="196"/>
      <c r="H40" s="196"/>
      <c r="I40" s="196"/>
      <c r="J40" s="196"/>
      <c r="K40" s="197"/>
      <c r="L40" s="117"/>
      <c r="M40" s="117"/>
    </row>
    <row r="41" spans="1:13" s="118" customFormat="1" ht="30" customHeight="1">
      <c r="A41" s="195" t="s">
        <v>254</v>
      </c>
      <c r="B41" s="196"/>
      <c r="C41" s="196"/>
      <c r="D41" s="196"/>
      <c r="E41" s="196"/>
      <c r="F41" s="196"/>
      <c r="G41" s="196"/>
      <c r="H41" s="196"/>
      <c r="I41" s="196"/>
      <c r="J41" s="196"/>
      <c r="K41" s="197"/>
      <c r="L41" s="117"/>
      <c r="M41" s="117"/>
    </row>
    <row r="42" spans="1:13" s="118" customFormat="1" ht="30" customHeight="1">
      <c r="A42" s="195" t="s">
        <v>382</v>
      </c>
      <c r="B42" s="196"/>
      <c r="C42" s="196"/>
      <c r="D42" s="196"/>
      <c r="E42" s="196"/>
      <c r="F42" s="196"/>
      <c r="G42" s="196"/>
      <c r="H42" s="196"/>
      <c r="I42" s="196"/>
      <c r="J42" s="196"/>
      <c r="K42" s="197"/>
      <c r="L42" s="117"/>
      <c r="M42" s="117"/>
    </row>
    <row r="43" spans="1:13" s="118" customFormat="1" ht="30" customHeight="1">
      <c r="A43" s="195" t="s">
        <v>255</v>
      </c>
      <c r="B43" s="196"/>
      <c r="C43" s="196"/>
      <c r="D43" s="196"/>
      <c r="E43" s="196"/>
      <c r="F43" s="196"/>
      <c r="G43" s="196"/>
      <c r="H43" s="196"/>
      <c r="I43" s="196"/>
      <c r="J43" s="196"/>
      <c r="K43" s="197"/>
      <c r="L43" s="117"/>
      <c r="M43" s="117"/>
    </row>
    <row r="44" spans="1:13" s="118" customFormat="1" ht="30" customHeight="1">
      <c r="A44" s="195" t="s">
        <v>256</v>
      </c>
      <c r="B44" s="196"/>
      <c r="C44" s="196"/>
      <c r="D44" s="196"/>
      <c r="E44" s="196"/>
      <c r="F44" s="196"/>
      <c r="G44" s="196"/>
      <c r="H44" s="196"/>
      <c r="I44" s="196"/>
      <c r="J44" s="196"/>
      <c r="K44" s="197"/>
      <c r="L44" s="117"/>
      <c r="M44" s="117"/>
    </row>
    <row r="45" spans="1:13" s="118" customFormat="1" ht="30" customHeight="1">
      <c r="A45" s="195" t="s">
        <v>257</v>
      </c>
      <c r="B45" s="196"/>
      <c r="C45" s="196"/>
      <c r="D45" s="196"/>
      <c r="E45" s="196"/>
      <c r="F45" s="196"/>
      <c r="G45" s="196"/>
      <c r="H45" s="196"/>
      <c r="I45" s="196"/>
      <c r="J45" s="196"/>
      <c r="K45" s="197"/>
      <c r="L45" s="117"/>
      <c r="M45" s="117"/>
    </row>
    <row r="46" spans="1:13" s="118" customFormat="1" ht="30" customHeight="1">
      <c r="A46" s="195" t="s">
        <v>258</v>
      </c>
      <c r="B46" s="196"/>
      <c r="C46" s="196"/>
      <c r="D46" s="196"/>
      <c r="E46" s="196"/>
      <c r="F46" s="196"/>
      <c r="G46" s="196"/>
      <c r="H46" s="196"/>
      <c r="I46" s="196"/>
      <c r="J46" s="196"/>
      <c r="K46" s="197"/>
      <c r="L46" s="117"/>
      <c r="M46" s="117"/>
    </row>
    <row r="47" spans="1:13" s="118" customFormat="1" ht="30" customHeight="1">
      <c r="A47" s="195" t="s">
        <v>424</v>
      </c>
      <c r="B47" s="196"/>
      <c r="C47" s="196"/>
      <c r="D47" s="196"/>
      <c r="E47" s="196"/>
      <c r="F47" s="196"/>
      <c r="G47" s="196"/>
      <c r="H47" s="196"/>
      <c r="I47" s="196"/>
      <c r="J47" s="196"/>
      <c r="K47" s="197"/>
      <c r="L47" s="117"/>
      <c r="M47" s="117"/>
    </row>
    <row r="48" spans="1:13" s="118" customFormat="1" ht="30" customHeight="1">
      <c r="A48" s="195" t="s">
        <v>243</v>
      </c>
      <c r="B48" s="196"/>
      <c r="C48" s="196"/>
      <c r="D48" s="196"/>
      <c r="E48" s="196"/>
      <c r="F48" s="196"/>
      <c r="G48" s="196"/>
      <c r="H48" s="196"/>
      <c r="I48" s="196"/>
      <c r="J48" s="196"/>
      <c r="K48" s="197"/>
      <c r="L48" s="117"/>
      <c r="M48" s="117"/>
    </row>
    <row r="49" spans="1:13" s="118" customFormat="1" ht="38.25" customHeight="1">
      <c r="A49" s="120">
        <v>5</v>
      </c>
      <c r="B49" s="116" t="s">
        <v>259</v>
      </c>
      <c r="C49" s="149"/>
      <c r="D49" s="149"/>
      <c r="E49" s="149"/>
      <c r="F49" s="149"/>
      <c r="G49" s="149"/>
      <c r="H49" s="149"/>
      <c r="I49" s="149"/>
      <c r="J49" s="149"/>
      <c r="K49" s="149"/>
      <c r="L49" s="117"/>
      <c r="M49" s="117"/>
    </row>
    <row r="50" spans="1:13" s="118" customFormat="1" ht="30" customHeight="1">
      <c r="A50" s="195" t="s">
        <v>260</v>
      </c>
      <c r="B50" s="196"/>
      <c r="C50" s="196"/>
      <c r="D50" s="196"/>
      <c r="E50" s="196"/>
      <c r="F50" s="196"/>
      <c r="G50" s="196"/>
      <c r="H50" s="196"/>
      <c r="I50" s="196"/>
      <c r="J50" s="196"/>
      <c r="K50" s="197"/>
      <c r="L50" s="117"/>
      <c r="M50" s="117"/>
    </row>
    <row r="51" spans="1:13" s="118" customFormat="1" ht="30" customHeight="1">
      <c r="A51" s="195" t="s">
        <v>261</v>
      </c>
      <c r="B51" s="196"/>
      <c r="C51" s="196"/>
      <c r="D51" s="196"/>
      <c r="E51" s="196"/>
      <c r="F51" s="196"/>
      <c r="G51" s="196"/>
      <c r="H51" s="196"/>
      <c r="I51" s="196"/>
      <c r="J51" s="196"/>
      <c r="K51" s="197"/>
      <c r="L51" s="117"/>
      <c r="M51" s="117"/>
    </row>
    <row r="52" spans="1:13" s="118" customFormat="1" ht="30" customHeight="1">
      <c r="A52" s="195" t="s">
        <v>239</v>
      </c>
      <c r="B52" s="196"/>
      <c r="C52" s="196"/>
      <c r="D52" s="196"/>
      <c r="E52" s="196"/>
      <c r="F52" s="196"/>
      <c r="G52" s="196"/>
      <c r="H52" s="196"/>
      <c r="I52" s="196"/>
      <c r="J52" s="196"/>
      <c r="K52" s="197"/>
      <c r="L52" s="117"/>
      <c r="M52" s="117"/>
    </row>
    <row r="53" spans="1:13" s="118" customFormat="1" ht="30" customHeight="1">
      <c r="A53" s="195" t="s">
        <v>262</v>
      </c>
      <c r="B53" s="196"/>
      <c r="C53" s="196"/>
      <c r="D53" s="196"/>
      <c r="E53" s="196"/>
      <c r="F53" s="196"/>
      <c r="G53" s="196"/>
      <c r="H53" s="196"/>
      <c r="I53" s="196"/>
      <c r="J53" s="196"/>
      <c r="K53" s="197"/>
      <c r="L53" s="117"/>
      <c r="M53" s="117"/>
    </row>
    <row r="54" spans="1:13" s="118" customFormat="1" ht="30" customHeight="1">
      <c r="A54" s="195" t="s">
        <v>263</v>
      </c>
      <c r="B54" s="196"/>
      <c r="C54" s="196"/>
      <c r="D54" s="196"/>
      <c r="E54" s="196"/>
      <c r="F54" s="196"/>
      <c r="G54" s="196"/>
      <c r="H54" s="196"/>
      <c r="I54" s="196"/>
      <c r="J54" s="196"/>
      <c r="K54" s="197"/>
      <c r="L54" s="117"/>
      <c r="M54" s="117"/>
    </row>
    <row r="55" spans="1:13" s="118" customFormat="1" ht="30" customHeight="1">
      <c r="A55" s="195" t="s">
        <v>264</v>
      </c>
      <c r="B55" s="196"/>
      <c r="C55" s="196"/>
      <c r="D55" s="196"/>
      <c r="E55" s="196"/>
      <c r="F55" s="196"/>
      <c r="G55" s="196"/>
      <c r="H55" s="196"/>
      <c r="I55" s="196"/>
      <c r="J55" s="196"/>
      <c r="K55" s="197"/>
      <c r="L55" s="117"/>
      <c r="M55" s="117"/>
    </row>
    <row r="56" spans="1:13" s="118" customFormat="1" ht="30" customHeight="1">
      <c r="A56" s="195" t="s">
        <v>242</v>
      </c>
      <c r="B56" s="196"/>
      <c r="C56" s="196"/>
      <c r="D56" s="196"/>
      <c r="E56" s="196"/>
      <c r="F56" s="196"/>
      <c r="G56" s="196"/>
      <c r="H56" s="196"/>
      <c r="I56" s="196"/>
      <c r="J56" s="196"/>
      <c r="K56" s="197"/>
      <c r="L56" s="117"/>
      <c r="M56" s="117"/>
    </row>
    <row r="57" spans="1:13" s="118" customFormat="1" ht="30" customHeight="1">
      <c r="A57" s="195" t="s">
        <v>243</v>
      </c>
      <c r="B57" s="196"/>
      <c r="C57" s="196"/>
      <c r="D57" s="196"/>
      <c r="E57" s="196"/>
      <c r="F57" s="196"/>
      <c r="G57" s="196"/>
      <c r="H57" s="196"/>
      <c r="I57" s="196"/>
      <c r="J57" s="196"/>
      <c r="K57" s="197"/>
      <c r="L57" s="117"/>
      <c r="M57" s="117"/>
    </row>
    <row r="58" spans="1:13" s="118" customFormat="1" ht="47.25" customHeight="1">
      <c r="A58" s="120">
        <v>6</v>
      </c>
      <c r="B58" s="116" t="s">
        <v>265</v>
      </c>
      <c r="C58" s="149"/>
      <c r="D58" s="149"/>
      <c r="E58" s="149"/>
      <c r="F58" s="149"/>
      <c r="G58" s="149"/>
      <c r="H58" s="149"/>
      <c r="I58" s="149"/>
      <c r="J58" s="149"/>
      <c r="K58" s="149"/>
      <c r="L58" s="117"/>
      <c r="M58" s="117"/>
    </row>
    <row r="59" spans="1:13" s="118" customFormat="1" ht="30" customHeight="1">
      <c r="A59" s="195" t="s">
        <v>260</v>
      </c>
      <c r="B59" s="196"/>
      <c r="C59" s="196"/>
      <c r="D59" s="196"/>
      <c r="E59" s="196"/>
      <c r="F59" s="196"/>
      <c r="G59" s="196"/>
      <c r="H59" s="196"/>
      <c r="I59" s="196"/>
      <c r="J59" s="196"/>
      <c r="K59" s="197"/>
      <c r="L59" s="117"/>
      <c r="M59" s="117"/>
    </row>
    <row r="60" spans="1:13" s="118" customFormat="1" ht="30" customHeight="1">
      <c r="A60" s="195" t="s">
        <v>266</v>
      </c>
      <c r="B60" s="196"/>
      <c r="C60" s="196"/>
      <c r="D60" s="196"/>
      <c r="E60" s="196"/>
      <c r="F60" s="196"/>
      <c r="G60" s="196"/>
      <c r="H60" s="196"/>
      <c r="I60" s="196"/>
      <c r="J60" s="196"/>
      <c r="K60" s="197"/>
      <c r="L60" s="117"/>
      <c r="M60" s="117"/>
    </row>
    <row r="61" spans="1:13" s="118" customFormat="1" ht="30" customHeight="1">
      <c r="A61" s="195" t="s">
        <v>239</v>
      </c>
      <c r="B61" s="196"/>
      <c r="C61" s="196"/>
      <c r="D61" s="196"/>
      <c r="E61" s="196"/>
      <c r="F61" s="196"/>
      <c r="G61" s="196"/>
      <c r="H61" s="196"/>
      <c r="I61" s="196"/>
      <c r="J61" s="196"/>
      <c r="K61" s="197"/>
      <c r="L61" s="117"/>
      <c r="M61" s="117"/>
    </row>
    <row r="62" spans="1:13" s="118" customFormat="1" ht="30" customHeight="1">
      <c r="A62" s="195" t="s">
        <v>267</v>
      </c>
      <c r="B62" s="196"/>
      <c r="C62" s="196"/>
      <c r="D62" s="196"/>
      <c r="E62" s="196"/>
      <c r="F62" s="196"/>
      <c r="G62" s="196"/>
      <c r="H62" s="196"/>
      <c r="I62" s="196"/>
      <c r="J62" s="196"/>
      <c r="K62" s="197"/>
      <c r="L62" s="117"/>
      <c r="M62" s="117"/>
    </row>
    <row r="63" spans="1:13" s="118" customFormat="1" ht="30" customHeight="1">
      <c r="A63" s="195" t="s">
        <v>268</v>
      </c>
      <c r="B63" s="196"/>
      <c r="C63" s="196"/>
      <c r="D63" s="196"/>
      <c r="E63" s="196"/>
      <c r="F63" s="196"/>
      <c r="G63" s="196"/>
      <c r="H63" s="196"/>
      <c r="I63" s="196"/>
      <c r="J63" s="196"/>
      <c r="K63" s="197"/>
      <c r="L63" s="117"/>
      <c r="M63" s="117"/>
    </row>
    <row r="64" spans="1:13" s="118" customFormat="1" ht="30" customHeight="1">
      <c r="A64" s="195" t="s">
        <v>242</v>
      </c>
      <c r="B64" s="196"/>
      <c r="C64" s="196"/>
      <c r="D64" s="196"/>
      <c r="E64" s="196"/>
      <c r="F64" s="196"/>
      <c r="G64" s="196"/>
      <c r="H64" s="196"/>
      <c r="I64" s="196"/>
      <c r="J64" s="196"/>
      <c r="K64" s="197"/>
      <c r="L64" s="117"/>
      <c r="M64" s="117"/>
    </row>
    <row r="65" spans="1:13" s="118" customFormat="1" ht="30" customHeight="1">
      <c r="A65" s="195" t="s">
        <v>243</v>
      </c>
      <c r="B65" s="196"/>
      <c r="C65" s="196"/>
      <c r="D65" s="196"/>
      <c r="E65" s="196"/>
      <c r="F65" s="196"/>
      <c r="G65" s="196"/>
      <c r="H65" s="196"/>
      <c r="I65" s="196"/>
      <c r="J65" s="196"/>
      <c r="K65" s="197"/>
      <c r="L65" s="117"/>
      <c r="M65" s="117"/>
    </row>
    <row r="66" spans="1:13" s="118" customFormat="1" ht="30" customHeight="1">
      <c r="A66" s="121">
        <v>7</v>
      </c>
      <c r="B66" s="116" t="s">
        <v>269</v>
      </c>
      <c r="C66" s="149"/>
      <c r="D66" s="149"/>
      <c r="E66" s="149"/>
      <c r="F66" s="149"/>
      <c r="G66" s="149"/>
      <c r="H66" s="149"/>
      <c r="I66" s="149"/>
      <c r="J66" s="149"/>
      <c r="K66" s="149"/>
      <c r="L66" s="117"/>
      <c r="M66" s="117"/>
    </row>
    <row r="67" spans="1:13" s="123" customFormat="1" ht="30" customHeight="1">
      <c r="A67" s="206" t="s">
        <v>270</v>
      </c>
      <c r="B67" s="207"/>
      <c r="C67" s="207"/>
      <c r="D67" s="207"/>
      <c r="E67" s="207"/>
      <c r="F67" s="207"/>
      <c r="G67" s="207"/>
      <c r="H67" s="207"/>
      <c r="I67" s="207"/>
      <c r="J67" s="207"/>
      <c r="K67" s="208"/>
      <c r="L67" s="122"/>
      <c r="M67" s="122"/>
    </row>
    <row r="68" spans="1:13" s="123" customFormat="1" ht="30" customHeight="1">
      <c r="A68" s="206" t="s">
        <v>271</v>
      </c>
      <c r="B68" s="207"/>
      <c r="C68" s="207"/>
      <c r="D68" s="207"/>
      <c r="E68" s="207"/>
      <c r="F68" s="207"/>
      <c r="G68" s="207"/>
      <c r="H68" s="207"/>
      <c r="I68" s="207"/>
      <c r="J68" s="207"/>
      <c r="K68" s="208"/>
      <c r="L68" s="122"/>
      <c r="M68" s="122"/>
    </row>
    <row r="69" spans="1:13" s="123" customFormat="1" ht="30" customHeight="1">
      <c r="A69" s="206" t="s">
        <v>242</v>
      </c>
      <c r="B69" s="207"/>
      <c r="C69" s="207"/>
      <c r="D69" s="207"/>
      <c r="E69" s="207"/>
      <c r="F69" s="207"/>
      <c r="G69" s="207"/>
      <c r="H69" s="207"/>
      <c r="I69" s="207"/>
      <c r="J69" s="207"/>
      <c r="K69" s="208"/>
      <c r="L69" s="122"/>
      <c r="M69" s="122"/>
    </row>
    <row r="70" spans="1:13" s="123" customFormat="1" ht="30" customHeight="1">
      <c r="A70" s="206" t="s">
        <v>243</v>
      </c>
      <c r="B70" s="207"/>
      <c r="C70" s="207"/>
      <c r="D70" s="207"/>
      <c r="E70" s="207"/>
      <c r="F70" s="207"/>
      <c r="G70" s="207"/>
      <c r="H70" s="207"/>
      <c r="I70" s="207"/>
      <c r="J70" s="207"/>
      <c r="K70" s="208"/>
      <c r="L70" s="122"/>
      <c r="M70" s="122"/>
    </row>
    <row r="71" spans="1:13" s="123" customFormat="1" ht="30" customHeight="1">
      <c r="A71" s="206" t="s">
        <v>36</v>
      </c>
      <c r="B71" s="207"/>
      <c r="C71" s="207"/>
      <c r="D71" s="207"/>
      <c r="E71" s="207"/>
      <c r="F71" s="207"/>
      <c r="G71" s="207"/>
      <c r="H71" s="207"/>
      <c r="I71" s="207"/>
      <c r="J71" s="207"/>
      <c r="K71" s="208"/>
      <c r="L71" s="124"/>
      <c r="M71" s="122"/>
    </row>
    <row r="72" spans="1:13" s="118" customFormat="1" ht="57.75" customHeight="1">
      <c r="A72" s="120">
        <v>8</v>
      </c>
      <c r="B72" s="116" t="s">
        <v>272</v>
      </c>
      <c r="C72" s="149"/>
      <c r="D72" s="149"/>
      <c r="E72" s="149"/>
      <c r="F72" s="149"/>
      <c r="G72" s="149"/>
      <c r="H72" s="149"/>
      <c r="I72" s="149"/>
      <c r="J72" s="149"/>
      <c r="K72" s="149"/>
      <c r="L72" s="117"/>
      <c r="M72" s="117"/>
    </row>
    <row r="73" spans="1:13" s="118" customFormat="1" ht="30" customHeight="1">
      <c r="A73" s="203" t="s">
        <v>260</v>
      </c>
      <c r="B73" s="204"/>
      <c r="C73" s="204"/>
      <c r="D73" s="204"/>
      <c r="E73" s="204"/>
      <c r="F73" s="204"/>
      <c r="G73" s="204"/>
      <c r="H73" s="204"/>
      <c r="I73" s="204"/>
      <c r="J73" s="204"/>
      <c r="K73" s="205"/>
      <c r="L73" s="117"/>
      <c r="M73" s="117"/>
    </row>
    <row r="74" spans="1:13" s="118" customFormat="1" ht="30" customHeight="1">
      <c r="A74" s="203" t="s">
        <v>266</v>
      </c>
      <c r="B74" s="204"/>
      <c r="C74" s="204"/>
      <c r="D74" s="204"/>
      <c r="E74" s="204"/>
      <c r="F74" s="204"/>
      <c r="G74" s="204"/>
      <c r="H74" s="204"/>
      <c r="I74" s="204"/>
      <c r="J74" s="204"/>
      <c r="K74" s="205"/>
      <c r="L74" s="117"/>
      <c r="M74" s="117"/>
    </row>
    <row r="75" spans="1:13" s="118" customFormat="1" ht="30" customHeight="1">
      <c r="A75" s="203" t="s">
        <v>239</v>
      </c>
      <c r="B75" s="204"/>
      <c r="C75" s="204"/>
      <c r="D75" s="204"/>
      <c r="E75" s="204"/>
      <c r="F75" s="204"/>
      <c r="G75" s="204"/>
      <c r="H75" s="204"/>
      <c r="I75" s="204"/>
      <c r="J75" s="204"/>
      <c r="K75" s="205"/>
      <c r="L75" s="117"/>
      <c r="M75" s="117"/>
    </row>
    <row r="76" spans="1:13" s="118" customFormat="1" ht="30" customHeight="1">
      <c r="A76" s="203" t="s">
        <v>273</v>
      </c>
      <c r="B76" s="204"/>
      <c r="C76" s="204"/>
      <c r="D76" s="204"/>
      <c r="E76" s="204"/>
      <c r="F76" s="204"/>
      <c r="G76" s="204"/>
      <c r="H76" s="204"/>
      <c r="I76" s="204"/>
      <c r="J76" s="204"/>
      <c r="K76" s="205"/>
      <c r="L76" s="117"/>
      <c r="M76" s="117"/>
    </row>
    <row r="77" spans="1:13" s="118" customFormat="1" ht="30" customHeight="1">
      <c r="A77" s="203" t="s">
        <v>274</v>
      </c>
      <c r="B77" s="204"/>
      <c r="C77" s="204"/>
      <c r="D77" s="204"/>
      <c r="E77" s="204"/>
      <c r="F77" s="204"/>
      <c r="G77" s="204"/>
      <c r="H77" s="204"/>
      <c r="I77" s="204"/>
      <c r="J77" s="204"/>
      <c r="K77" s="205"/>
      <c r="L77" s="117"/>
      <c r="M77" s="117"/>
    </row>
    <row r="78" spans="1:13" s="118" customFormat="1" ht="30" customHeight="1">
      <c r="A78" s="203" t="s">
        <v>242</v>
      </c>
      <c r="B78" s="204"/>
      <c r="C78" s="204"/>
      <c r="D78" s="204"/>
      <c r="E78" s="204"/>
      <c r="F78" s="204"/>
      <c r="G78" s="204"/>
      <c r="H78" s="204"/>
      <c r="I78" s="204"/>
      <c r="J78" s="204"/>
      <c r="K78" s="205"/>
      <c r="L78" s="117"/>
      <c r="M78" s="117"/>
    </row>
    <row r="79" spans="1:13" s="118" customFormat="1" ht="30" customHeight="1">
      <c r="A79" s="203" t="s">
        <v>243</v>
      </c>
      <c r="B79" s="204"/>
      <c r="C79" s="204"/>
      <c r="D79" s="204"/>
      <c r="E79" s="204"/>
      <c r="F79" s="204"/>
      <c r="G79" s="204"/>
      <c r="H79" s="204"/>
      <c r="I79" s="204"/>
      <c r="J79" s="204"/>
      <c r="K79" s="205"/>
      <c r="L79" s="117"/>
      <c r="M79" s="117"/>
    </row>
    <row r="80" spans="1:13" s="118" customFormat="1" ht="30" customHeight="1">
      <c r="A80" s="203" t="s">
        <v>275</v>
      </c>
      <c r="B80" s="204"/>
      <c r="C80" s="204"/>
      <c r="D80" s="204"/>
      <c r="E80" s="204"/>
      <c r="F80" s="204"/>
      <c r="G80" s="204"/>
      <c r="H80" s="204"/>
      <c r="I80" s="204"/>
      <c r="J80" s="204"/>
      <c r="K80" s="205"/>
      <c r="L80" s="117"/>
      <c r="M80" s="117"/>
    </row>
    <row r="81" spans="1:13" s="118" customFormat="1" ht="57" customHeight="1">
      <c r="A81" s="120">
        <v>9</v>
      </c>
      <c r="B81" s="116" t="s">
        <v>276</v>
      </c>
      <c r="C81" s="149"/>
      <c r="D81" s="149"/>
      <c r="E81" s="149"/>
      <c r="F81" s="149"/>
      <c r="G81" s="149"/>
      <c r="H81" s="149"/>
      <c r="I81" s="149"/>
      <c r="J81" s="149"/>
      <c r="K81" s="149"/>
      <c r="L81" s="117"/>
      <c r="M81" s="117"/>
    </row>
    <row r="82" spans="1:13" s="118" customFormat="1" ht="30" customHeight="1">
      <c r="A82" s="176" t="s">
        <v>277</v>
      </c>
      <c r="B82" s="177"/>
      <c r="C82" s="177"/>
      <c r="D82" s="177"/>
      <c r="E82" s="177"/>
      <c r="F82" s="177"/>
      <c r="G82" s="177"/>
      <c r="H82" s="177"/>
      <c r="I82" s="177"/>
      <c r="J82" s="177"/>
      <c r="K82" s="178"/>
      <c r="L82" s="117"/>
      <c r="M82" s="117"/>
    </row>
    <row r="83" spans="1:13" s="118" customFormat="1" ht="30" customHeight="1">
      <c r="A83" s="176" t="s">
        <v>278</v>
      </c>
      <c r="B83" s="177"/>
      <c r="C83" s="177"/>
      <c r="D83" s="177"/>
      <c r="E83" s="177"/>
      <c r="F83" s="177"/>
      <c r="G83" s="177"/>
      <c r="H83" s="177"/>
      <c r="I83" s="177"/>
      <c r="J83" s="177"/>
      <c r="K83" s="178"/>
      <c r="L83" s="117"/>
      <c r="M83" s="117"/>
    </row>
    <row r="84" spans="1:13" s="118" customFormat="1" ht="30" customHeight="1">
      <c r="A84" s="176" t="s">
        <v>279</v>
      </c>
      <c r="B84" s="177"/>
      <c r="C84" s="177"/>
      <c r="D84" s="177"/>
      <c r="E84" s="177"/>
      <c r="F84" s="177"/>
      <c r="G84" s="177"/>
      <c r="H84" s="177"/>
      <c r="I84" s="177"/>
      <c r="J84" s="177"/>
      <c r="K84" s="178"/>
      <c r="L84" s="117"/>
      <c r="M84" s="117"/>
    </row>
    <row r="85" spans="1:13" s="118" customFormat="1" ht="30" customHeight="1">
      <c r="A85" s="176" t="s">
        <v>280</v>
      </c>
      <c r="B85" s="177"/>
      <c r="C85" s="177"/>
      <c r="D85" s="177"/>
      <c r="E85" s="177"/>
      <c r="F85" s="177"/>
      <c r="G85" s="177"/>
      <c r="H85" s="177"/>
      <c r="I85" s="177"/>
      <c r="J85" s="177"/>
      <c r="K85" s="178"/>
      <c r="L85" s="117"/>
      <c r="M85" s="117"/>
    </row>
    <row r="86" spans="1:13" s="118" customFormat="1" ht="30" customHeight="1">
      <c r="A86" s="176" t="s">
        <v>242</v>
      </c>
      <c r="B86" s="177"/>
      <c r="C86" s="177"/>
      <c r="D86" s="177"/>
      <c r="E86" s="177"/>
      <c r="F86" s="177"/>
      <c r="G86" s="177"/>
      <c r="H86" s="177"/>
      <c r="I86" s="177"/>
      <c r="J86" s="177"/>
      <c r="K86" s="178"/>
      <c r="L86" s="117"/>
      <c r="M86" s="117"/>
    </row>
    <row r="87" spans="1:13" s="118" customFormat="1" ht="30" customHeight="1">
      <c r="A87" s="176" t="s">
        <v>243</v>
      </c>
      <c r="B87" s="177"/>
      <c r="C87" s="177"/>
      <c r="D87" s="177"/>
      <c r="E87" s="177"/>
      <c r="F87" s="177"/>
      <c r="G87" s="177"/>
      <c r="H87" s="177"/>
      <c r="I87" s="177"/>
      <c r="J87" s="177"/>
      <c r="K87" s="178"/>
      <c r="L87" s="117"/>
      <c r="M87" s="117"/>
    </row>
    <row r="88" spans="1:13" s="118" customFormat="1" ht="30" customHeight="1">
      <c r="A88" s="176" t="s">
        <v>281</v>
      </c>
      <c r="B88" s="177"/>
      <c r="C88" s="177"/>
      <c r="D88" s="177"/>
      <c r="E88" s="177"/>
      <c r="F88" s="177"/>
      <c r="G88" s="177"/>
      <c r="H88" s="177"/>
      <c r="I88" s="177"/>
      <c r="J88" s="177"/>
      <c r="K88" s="178"/>
      <c r="L88" s="117"/>
      <c r="M88" s="117"/>
    </row>
    <row r="89" spans="1:13" s="118" customFormat="1" ht="50.25" customHeight="1">
      <c r="A89" s="120">
        <v>10</v>
      </c>
      <c r="B89" s="116" t="s">
        <v>282</v>
      </c>
      <c r="C89" s="149"/>
      <c r="D89" s="149"/>
      <c r="E89" s="149"/>
      <c r="F89" s="149"/>
      <c r="G89" s="149"/>
      <c r="H89" s="149"/>
      <c r="I89" s="149"/>
      <c r="J89" s="149"/>
      <c r="K89" s="149"/>
      <c r="L89" s="117"/>
      <c r="M89" s="117"/>
    </row>
    <row r="90" spans="1:13" s="118" customFormat="1" ht="30" customHeight="1">
      <c r="A90" s="172" t="s">
        <v>283</v>
      </c>
      <c r="B90" s="172"/>
      <c r="C90" s="172"/>
      <c r="D90" s="172"/>
      <c r="E90" s="172"/>
      <c r="F90" s="172"/>
      <c r="G90" s="172"/>
      <c r="H90" s="172"/>
      <c r="I90" s="172"/>
      <c r="J90" s="172"/>
      <c r="K90" s="172"/>
      <c r="L90" s="117"/>
      <c r="M90" s="117"/>
    </row>
    <row r="91" spans="1:13" s="118" customFormat="1" ht="30" customHeight="1">
      <c r="A91" s="176" t="s">
        <v>284</v>
      </c>
      <c r="B91" s="177"/>
      <c r="C91" s="177"/>
      <c r="D91" s="177"/>
      <c r="E91" s="177"/>
      <c r="F91" s="177"/>
      <c r="G91" s="177"/>
      <c r="H91" s="177"/>
      <c r="I91" s="177"/>
      <c r="J91" s="177"/>
      <c r="K91" s="178"/>
      <c r="L91" s="117"/>
      <c r="M91" s="117"/>
    </row>
    <row r="92" spans="1:13" s="118" customFormat="1" ht="30" customHeight="1">
      <c r="A92" s="172" t="s">
        <v>285</v>
      </c>
      <c r="B92" s="172"/>
      <c r="C92" s="172"/>
      <c r="D92" s="172"/>
      <c r="E92" s="172"/>
      <c r="F92" s="172"/>
      <c r="G92" s="172"/>
      <c r="H92" s="172"/>
      <c r="I92" s="172"/>
      <c r="J92" s="172"/>
      <c r="K92" s="172"/>
      <c r="L92" s="117"/>
      <c r="M92" s="117"/>
    </row>
    <row r="93" spans="1:13" s="118" customFormat="1" ht="30" customHeight="1">
      <c r="A93" s="172" t="s">
        <v>286</v>
      </c>
      <c r="B93" s="172"/>
      <c r="C93" s="172"/>
      <c r="D93" s="172"/>
      <c r="E93" s="172"/>
      <c r="F93" s="172"/>
      <c r="G93" s="172"/>
      <c r="H93" s="172"/>
      <c r="I93" s="172"/>
      <c r="J93" s="172"/>
      <c r="K93" s="172"/>
      <c r="L93" s="117"/>
      <c r="M93" s="117"/>
    </row>
    <row r="94" spans="1:13" s="118" customFormat="1" ht="30" customHeight="1">
      <c r="A94" s="172" t="s">
        <v>287</v>
      </c>
      <c r="B94" s="172"/>
      <c r="C94" s="172"/>
      <c r="D94" s="172"/>
      <c r="E94" s="172"/>
      <c r="F94" s="172"/>
      <c r="G94" s="172"/>
      <c r="H94" s="172"/>
      <c r="I94" s="172"/>
      <c r="J94" s="172"/>
      <c r="K94" s="172"/>
      <c r="L94" s="117"/>
      <c r="M94" s="117"/>
    </row>
    <row r="95" spans="1:13" s="118" customFormat="1" ht="30" customHeight="1">
      <c r="A95" s="172" t="s">
        <v>255</v>
      </c>
      <c r="B95" s="172"/>
      <c r="C95" s="172"/>
      <c r="D95" s="172"/>
      <c r="E95" s="172"/>
      <c r="F95" s="172"/>
      <c r="G95" s="172"/>
      <c r="H95" s="172"/>
      <c r="I95" s="172"/>
      <c r="J95" s="172"/>
      <c r="K95" s="172"/>
      <c r="L95" s="117"/>
      <c r="M95" s="117"/>
    </row>
    <row r="96" spans="1:13" s="118" customFormat="1" ht="30" customHeight="1">
      <c r="A96" s="173" t="s">
        <v>288</v>
      </c>
      <c r="B96" s="174"/>
      <c r="C96" s="174"/>
      <c r="D96" s="174"/>
      <c r="E96" s="174"/>
      <c r="F96" s="174"/>
      <c r="G96" s="174"/>
      <c r="H96" s="174"/>
      <c r="I96" s="174"/>
      <c r="J96" s="174"/>
      <c r="K96" s="175"/>
      <c r="L96" s="125"/>
      <c r="M96" s="117"/>
    </row>
    <row r="97" spans="1:13" s="118" customFormat="1" ht="30" customHeight="1">
      <c r="A97" s="176" t="s">
        <v>289</v>
      </c>
      <c r="B97" s="177"/>
      <c r="C97" s="177"/>
      <c r="D97" s="177"/>
      <c r="E97" s="177"/>
      <c r="F97" s="177"/>
      <c r="G97" s="177"/>
      <c r="H97" s="177"/>
      <c r="I97" s="177"/>
      <c r="J97" s="177"/>
      <c r="K97" s="178"/>
      <c r="L97" s="117"/>
      <c r="M97" s="117"/>
    </row>
    <row r="98" spans="1:13" s="118" customFormat="1" ht="30" customHeight="1">
      <c r="A98" s="176" t="s">
        <v>290</v>
      </c>
      <c r="B98" s="177"/>
      <c r="C98" s="177"/>
      <c r="D98" s="177"/>
      <c r="E98" s="177"/>
      <c r="F98" s="177"/>
      <c r="G98" s="177"/>
      <c r="H98" s="177"/>
      <c r="I98" s="177"/>
      <c r="J98" s="177"/>
      <c r="K98" s="178"/>
      <c r="L98" s="117"/>
      <c r="M98" s="117"/>
    </row>
    <row r="99" spans="1:13" s="118" customFormat="1" ht="30" customHeight="1">
      <c r="A99" s="176" t="s">
        <v>242</v>
      </c>
      <c r="B99" s="177"/>
      <c r="C99" s="177"/>
      <c r="D99" s="177"/>
      <c r="E99" s="177"/>
      <c r="F99" s="177"/>
      <c r="G99" s="177"/>
      <c r="H99" s="177"/>
      <c r="I99" s="177"/>
      <c r="J99" s="177"/>
      <c r="K99" s="178"/>
      <c r="L99" s="117"/>
      <c r="M99" s="117"/>
    </row>
    <row r="100" spans="1:13" s="118" customFormat="1" ht="30" customHeight="1">
      <c r="A100" s="176" t="s">
        <v>243</v>
      </c>
      <c r="B100" s="177"/>
      <c r="C100" s="177"/>
      <c r="D100" s="177"/>
      <c r="E100" s="177"/>
      <c r="F100" s="177"/>
      <c r="G100" s="177"/>
      <c r="H100" s="177"/>
      <c r="I100" s="177"/>
      <c r="J100" s="177"/>
      <c r="K100" s="178"/>
      <c r="L100" s="117"/>
      <c r="M100" s="117"/>
    </row>
    <row r="101" spans="1:13" s="118" customFormat="1" ht="30" customHeight="1">
      <c r="A101" s="176" t="s">
        <v>291</v>
      </c>
      <c r="B101" s="177"/>
      <c r="C101" s="177"/>
      <c r="D101" s="177"/>
      <c r="E101" s="177"/>
      <c r="F101" s="177"/>
      <c r="G101" s="177"/>
      <c r="H101" s="177"/>
      <c r="I101" s="177"/>
      <c r="J101" s="177"/>
      <c r="K101" s="178"/>
      <c r="L101" s="117"/>
      <c r="M101" s="117"/>
    </row>
    <row r="102" spans="1:13" s="118" customFormat="1" ht="45.75" customHeight="1">
      <c r="A102" s="115">
        <v>11</v>
      </c>
      <c r="B102" s="116" t="s">
        <v>292</v>
      </c>
      <c r="C102" s="149"/>
      <c r="D102" s="149"/>
      <c r="E102" s="149"/>
      <c r="F102" s="149"/>
      <c r="G102" s="149"/>
      <c r="H102" s="149"/>
      <c r="I102" s="149"/>
      <c r="J102" s="149"/>
      <c r="K102" s="149"/>
      <c r="L102" s="117"/>
      <c r="M102" s="117"/>
    </row>
    <row r="103" spans="1:13" s="118" customFormat="1" ht="30" customHeight="1">
      <c r="A103" s="176" t="s">
        <v>293</v>
      </c>
      <c r="B103" s="177"/>
      <c r="C103" s="177"/>
      <c r="D103" s="177"/>
      <c r="E103" s="177"/>
      <c r="F103" s="177"/>
      <c r="G103" s="177"/>
      <c r="H103" s="177"/>
      <c r="I103" s="177"/>
      <c r="J103" s="177"/>
      <c r="K103" s="178"/>
      <c r="L103" s="117"/>
      <c r="M103" s="117"/>
    </row>
    <row r="104" spans="1:13" s="118" customFormat="1" ht="30" customHeight="1">
      <c r="A104" s="176" t="s">
        <v>294</v>
      </c>
      <c r="B104" s="177"/>
      <c r="C104" s="177"/>
      <c r="D104" s="177"/>
      <c r="E104" s="177"/>
      <c r="F104" s="177"/>
      <c r="G104" s="177"/>
      <c r="H104" s="177"/>
      <c r="I104" s="177"/>
      <c r="J104" s="177"/>
      <c r="K104" s="178"/>
      <c r="L104" s="117"/>
      <c r="M104" s="117"/>
    </row>
    <row r="105" spans="1:13" s="118" customFormat="1" ht="30" customHeight="1">
      <c r="A105" s="176" t="s">
        <v>242</v>
      </c>
      <c r="B105" s="177"/>
      <c r="C105" s="177"/>
      <c r="D105" s="177"/>
      <c r="E105" s="177"/>
      <c r="F105" s="177"/>
      <c r="G105" s="177"/>
      <c r="H105" s="177"/>
      <c r="I105" s="177"/>
      <c r="J105" s="177"/>
      <c r="K105" s="178"/>
      <c r="L105" s="117"/>
      <c r="M105" s="117"/>
    </row>
    <row r="106" spans="1:13" s="118" customFormat="1" ht="30" customHeight="1">
      <c r="A106" s="176" t="s">
        <v>243</v>
      </c>
      <c r="B106" s="177"/>
      <c r="C106" s="177"/>
      <c r="D106" s="177"/>
      <c r="E106" s="177"/>
      <c r="F106" s="177"/>
      <c r="G106" s="177"/>
      <c r="H106" s="177"/>
      <c r="I106" s="177"/>
      <c r="J106" s="177"/>
      <c r="K106" s="178"/>
      <c r="L106" s="117"/>
      <c r="M106" s="117"/>
    </row>
    <row r="107" spans="1:13" s="118" customFormat="1" ht="87.75" customHeight="1">
      <c r="A107" s="120">
        <v>12</v>
      </c>
      <c r="B107" s="116" t="s">
        <v>295</v>
      </c>
      <c r="C107" s="149"/>
      <c r="D107" s="149"/>
      <c r="E107" s="149"/>
      <c r="F107" s="149"/>
      <c r="G107" s="149"/>
      <c r="H107" s="149"/>
      <c r="I107" s="149"/>
      <c r="J107" s="149"/>
      <c r="K107" s="149"/>
      <c r="L107" s="117"/>
      <c r="M107" s="117"/>
    </row>
    <row r="108" spans="1:13" s="118" customFormat="1" ht="30" customHeight="1">
      <c r="A108" s="176" t="s">
        <v>296</v>
      </c>
      <c r="B108" s="177"/>
      <c r="C108" s="177"/>
      <c r="D108" s="177"/>
      <c r="E108" s="177"/>
      <c r="F108" s="177"/>
      <c r="G108" s="177"/>
      <c r="H108" s="177"/>
      <c r="I108" s="177"/>
      <c r="J108" s="177"/>
      <c r="K108" s="178"/>
      <c r="L108" s="126"/>
      <c r="M108" s="117"/>
    </row>
    <row r="109" spans="1:13" s="118" customFormat="1" ht="30" customHeight="1">
      <c r="A109" s="176" t="s">
        <v>297</v>
      </c>
      <c r="B109" s="177"/>
      <c r="C109" s="177"/>
      <c r="D109" s="177"/>
      <c r="E109" s="177"/>
      <c r="F109" s="177"/>
      <c r="G109" s="177"/>
      <c r="H109" s="177"/>
      <c r="I109" s="177"/>
      <c r="J109" s="177"/>
      <c r="K109" s="178"/>
      <c r="L109" s="126"/>
      <c r="M109" s="117"/>
    </row>
    <row r="110" spans="1:13" s="118" customFormat="1" ht="30" customHeight="1">
      <c r="A110" s="176" t="s">
        <v>298</v>
      </c>
      <c r="B110" s="177"/>
      <c r="C110" s="177"/>
      <c r="D110" s="177"/>
      <c r="E110" s="177"/>
      <c r="F110" s="177"/>
      <c r="G110" s="177"/>
      <c r="H110" s="177"/>
      <c r="I110" s="177"/>
      <c r="J110" s="177"/>
      <c r="K110" s="178"/>
      <c r="L110" s="126"/>
      <c r="M110" s="117"/>
    </row>
    <row r="111" spans="1:13" s="118" customFormat="1" ht="30" customHeight="1">
      <c r="A111" s="176" t="s">
        <v>24</v>
      </c>
      <c r="B111" s="177"/>
      <c r="C111" s="177"/>
      <c r="D111" s="177"/>
      <c r="E111" s="177"/>
      <c r="F111" s="177"/>
      <c r="G111" s="177"/>
      <c r="H111" s="177"/>
      <c r="I111" s="177"/>
      <c r="J111" s="177"/>
      <c r="K111" s="178"/>
      <c r="L111" s="126"/>
      <c r="M111" s="117"/>
    </row>
    <row r="112" spans="1:13" s="118" customFormat="1" ht="30" customHeight="1">
      <c r="A112" s="176" t="s">
        <v>299</v>
      </c>
      <c r="B112" s="177"/>
      <c r="C112" s="177"/>
      <c r="D112" s="177"/>
      <c r="E112" s="177"/>
      <c r="F112" s="177"/>
      <c r="G112" s="177"/>
      <c r="H112" s="177"/>
      <c r="I112" s="177"/>
      <c r="J112" s="177"/>
      <c r="K112" s="178"/>
      <c r="L112" s="126"/>
      <c r="M112" s="117"/>
    </row>
    <row r="113" spans="1:13" s="118" customFormat="1" ht="30" customHeight="1">
      <c r="A113" s="176" t="s">
        <v>300</v>
      </c>
      <c r="B113" s="177"/>
      <c r="C113" s="177"/>
      <c r="D113" s="177"/>
      <c r="E113" s="177"/>
      <c r="F113" s="177"/>
      <c r="G113" s="177"/>
      <c r="H113" s="177"/>
      <c r="I113" s="177"/>
      <c r="J113" s="177"/>
      <c r="K113" s="178"/>
      <c r="L113" s="126"/>
      <c r="M113" s="117"/>
    </row>
    <row r="114" spans="1:13" s="118" customFormat="1" ht="30" customHeight="1">
      <c r="A114" s="176" t="s">
        <v>301</v>
      </c>
      <c r="B114" s="177"/>
      <c r="C114" s="177"/>
      <c r="D114" s="177"/>
      <c r="E114" s="177"/>
      <c r="F114" s="177"/>
      <c r="G114" s="177"/>
      <c r="H114" s="177"/>
      <c r="I114" s="177"/>
      <c r="J114" s="177"/>
      <c r="K114" s="178"/>
      <c r="L114" s="126"/>
      <c r="M114" s="117"/>
    </row>
    <row r="115" spans="1:13" s="118" customFormat="1" ht="30" customHeight="1">
      <c r="A115" s="176" t="s">
        <v>255</v>
      </c>
      <c r="B115" s="177"/>
      <c r="C115" s="177"/>
      <c r="D115" s="177"/>
      <c r="E115" s="177"/>
      <c r="F115" s="177"/>
      <c r="G115" s="177"/>
      <c r="H115" s="177"/>
      <c r="I115" s="177"/>
      <c r="J115" s="177"/>
      <c r="K115" s="178"/>
      <c r="L115" s="126"/>
      <c r="M115" s="117"/>
    </row>
    <row r="116" spans="1:13" s="118" customFormat="1" ht="30" customHeight="1">
      <c r="A116" s="176" t="s">
        <v>302</v>
      </c>
      <c r="B116" s="177"/>
      <c r="C116" s="177"/>
      <c r="D116" s="177"/>
      <c r="E116" s="177"/>
      <c r="F116" s="177"/>
      <c r="G116" s="177"/>
      <c r="H116" s="177"/>
      <c r="I116" s="177"/>
      <c r="J116" s="177"/>
      <c r="K116" s="178"/>
      <c r="L116" s="117"/>
      <c r="M116" s="117"/>
    </row>
    <row r="117" spans="1:13" s="118" customFormat="1" ht="30" customHeight="1">
      <c r="A117" s="176" t="s">
        <v>303</v>
      </c>
      <c r="B117" s="177"/>
      <c r="C117" s="177"/>
      <c r="D117" s="177"/>
      <c r="E117" s="177"/>
      <c r="F117" s="177"/>
      <c r="G117" s="177"/>
      <c r="H117" s="177"/>
      <c r="I117" s="177"/>
      <c r="J117" s="177"/>
      <c r="K117" s="178"/>
      <c r="L117" s="117"/>
      <c r="M117" s="117"/>
    </row>
    <row r="118" spans="1:13" s="118" customFormat="1" ht="30" customHeight="1">
      <c r="A118" s="176" t="s">
        <v>242</v>
      </c>
      <c r="B118" s="177"/>
      <c r="C118" s="177"/>
      <c r="D118" s="177"/>
      <c r="E118" s="177"/>
      <c r="F118" s="177"/>
      <c r="G118" s="177"/>
      <c r="H118" s="177"/>
      <c r="I118" s="177"/>
      <c r="J118" s="177"/>
      <c r="K118" s="178"/>
      <c r="L118" s="117"/>
      <c r="M118" s="117"/>
    </row>
    <row r="119" spans="1:13" s="118" customFormat="1" ht="30" customHeight="1">
      <c r="A119" s="176" t="s">
        <v>243</v>
      </c>
      <c r="B119" s="177"/>
      <c r="C119" s="177"/>
      <c r="D119" s="177"/>
      <c r="E119" s="177"/>
      <c r="F119" s="177"/>
      <c r="G119" s="177"/>
      <c r="H119" s="177"/>
      <c r="I119" s="177"/>
      <c r="J119" s="177"/>
      <c r="K119" s="178"/>
      <c r="L119" s="117"/>
      <c r="M119" s="117"/>
    </row>
    <row r="120" spans="1:13" s="118" customFormat="1" ht="48.75" customHeight="1">
      <c r="A120" s="120">
        <v>13</v>
      </c>
      <c r="B120" s="116" t="s">
        <v>304</v>
      </c>
      <c r="C120" s="148"/>
      <c r="D120" s="148"/>
      <c r="E120" s="148"/>
      <c r="F120" s="148"/>
      <c r="G120" s="148"/>
      <c r="H120" s="148"/>
      <c r="I120" s="148"/>
      <c r="J120" s="148"/>
      <c r="K120" s="148"/>
      <c r="L120" s="117"/>
      <c r="M120" s="117"/>
    </row>
    <row r="121" spans="1:13" s="118" customFormat="1">
      <c r="A121" s="184" t="s">
        <v>422</v>
      </c>
      <c r="B121" s="185"/>
      <c r="C121" s="185"/>
      <c r="D121" s="185"/>
      <c r="E121" s="185"/>
      <c r="F121" s="185"/>
      <c r="G121" s="185"/>
      <c r="H121" s="185"/>
      <c r="I121" s="185"/>
      <c r="J121" s="185"/>
      <c r="K121" s="185"/>
      <c r="L121" s="185"/>
      <c r="M121" s="186"/>
    </row>
    <row r="122" spans="1:13" s="118" customFormat="1" ht="24" customHeight="1">
      <c r="A122" s="176" t="s">
        <v>305</v>
      </c>
      <c r="B122" s="177"/>
      <c r="C122" s="177"/>
      <c r="D122" s="177"/>
      <c r="E122" s="177"/>
      <c r="F122" s="177"/>
      <c r="G122" s="177"/>
      <c r="H122" s="177"/>
      <c r="I122" s="177"/>
      <c r="J122" s="177"/>
      <c r="K122" s="178"/>
      <c r="L122" s="126"/>
      <c r="M122" s="117"/>
    </row>
    <row r="123" spans="1:13" s="118" customFormat="1" ht="24" customHeight="1">
      <c r="A123" s="176" t="s">
        <v>306</v>
      </c>
      <c r="B123" s="177"/>
      <c r="C123" s="177"/>
      <c r="D123" s="177"/>
      <c r="E123" s="177"/>
      <c r="F123" s="177"/>
      <c r="G123" s="177"/>
      <c r="H123" s="177"/>
      <c r="I123" s="177"/>
      <c r="J123" s="177"/>
      <c r="K123" s="178"/>
      <c r="L123" s="126"/>
      <c r="M123" s="117"/>
    </row>
    <row r="124" spans="1:13" s="118" customFormat="1" ht="24" customHeight="1">
      <c r="A124" s="176" t="s">
        <v>307</v>
      </c>
      <c r="B124" s="177"/>
      <c r="C124" s="177"/>
      <c r="D124" s="177"/>
      <c r="E124" s="177"/>
      <c r="F124" s="177"/>
      <c r="G124" s="177"/>
      <c r="H124" s="177"/>
      <c r="I124" s="177"/>
      <c r="J124" s="177"/>
      <c r="K124" s="178"/>
      <c r="L124" s="126"/>
      <c r="M124" s="117"/>
    </row>
    <row r="125" spans="1:13" s="118" customFormat="1" ht="24" customHeight="1">
      <c r="A125" s="176" t="s">
        <v>308</v>
      </c>
      <c r="B125" s="177"/>
      <c r="C125" s="177"/>
      <c r="D125" s="177"/>
      <c r="E125" s="177"/>
      <c r="F125" s="177"/>
      <c r="G125" s="177"/>
      <c r="H125" s="177"/>
      <c r="I125" s="177"/>
      <c r="J125" s="177"/>
      <c r="K125" s="178"/>
      <c r="L125" s="126"/>
      <c r="M125" s="117"/>
    </row>
    <row r="126" spans="1:13" s="118" customFormat="1" ht="27.75" customHeight="1">
      <c r="A126" s="176" t="s">
        <v>310</v>
      </c>
      <c r="B126" s="177"/>
      <c r="C126" s="177"/>
      <c r="D126" s="177"/>
      <c r="E126" s="177"/>
      <c r="F126" s="177"/>
      <c r="G126" s="177"/>
      <c r="H126" s="177"/>
      <c r="I126" s="177"/>
      <c r="J126" s="177"/>
      <c r="K126" s="178"/>
      <c r="L126" s="117"/>
      <c r="M126" s="117"/>
    </row>
    <row r="127" spans="1:13" s="118" customFormat="1" ht="15" customHeight="1">
      <c r="A127" s="176" t="s">
        <v>242</v>
      </c>
      <c r="B127" s="177"/>
      <c r="C127" s="177"/>
      <c r="D127" s="177"/>
      <c r="E127" s="177"/>
      <c r="F127" s="177"/>
      <c r="G127" s="177"/>
      <c r="H127" s="177"/>
      <c r="I127" s="177"/>
      <c r="J127" s="177"/>
      <c r="K127" s="178"/>
      <c r="L127" s="117"/>
      <c r="M127" s="117"/>
    </row>
    <row r="128" spans="1:13" s="118" customFormat="1" ht="39" customHeight="1">
      <c r="A128" s="176" t="s">
        <v>243</v>
      </c>
      <c r="B128" s="177"/>
      <c r="C128" s="177"/>
      <c r="D128" s="177"/>
      <c r="E128" s="177"/>
      <c r="F128" s="177"/>
      <c r="G128" s="177"/>
      <c r="H128" s="177"/>
      <c r="I128" s="177"/>
      <c r="J128" s="177"/>
      <c r="K128" s="178"/>
      <c r="L128" s="117"/>
      <c r="M128" s="117"/>
    </row>
    <row r="129" spans="1:13" s="118" customFormat="1" ht="63" customHeight="1">
      <c r="A129" s="120">
        <v>14</v>
      </c>
      <c r="B129" s="116" t="s">
        <v>311</v>
      </c>
      <c r="C129" s="150"/>
      <c r="D129" s="150"/>
      <c r="E129" s="150"/>
      <c r="F129" s="150"/>
      <c r="G129" s="150"/>
      <c r="H129" s="150"/>
      <c r="I129" s="150"/>
      <c r="J129" s="150"/>
      <c r="K129" s="150"/>
      <c r="L129" s="117"/>
      <c r="M129" s="117"/>
    </row>
    <row r="130" spans="1:13" s="118" customFormat="1" ht="30" customHeight="1">
      <c r="A130" s="176" t="s">
        <v>312</v>
      </c>
      <c r="B130" s="177"/>
      <c r="C130" s="177"/>
      <c r="D130" s="177"/>
      <c r="E130" s="177"/>
      <c r="F130" s="177"/>
      <c r="G130" s="177"/>
      <c r="H130" s="177"/>
      <c r="I130" s="177"/>
      <c r="J130" s="177"/>
      <c r="K130" s="178"/>
      <c r="L130" s="117"/>
      <c r="M130" s="117"/>
    </row>
    <row r="131" spans="1:13" s="118" customFormat="1" ht="30" customHeight="1">
      <c r="A131" s="176" t="s">
        <v>266</v>
      </c>
      <c r="B131" s="177"/>
      <c r="C131" s="177"/>
      <c r="D131" s="177"/>
      <c r="E131" s="177"/>
      <c r="F131" s="177"/>
      <c r="G131" s="177"/>
      <c r="H131" s="177"/>
      <c r="I131" s="177"/>
      <c r="J131" s="177"/>
      <c r="K131" s="178"/>
      <c r="L131" s="117"/>
      <c r="M131" s="117"/>
    </row>
    <row r="132" spans="1:13" s="118" customFormat="1" ht="30" customHeight="1">
      <c r="A132" s="176" t="s">
        <v>239</v>
      </c>
      <c r="B132" s="177"/>
      <c r="C132" s="177"/>
      <c r="D132" s="177"/>
      <c r="E132" s="177"/>
      <c r="F132" s="177"/>
      <c r="G132" s="177"/>
      <c r="H132" s="177"/>
      <c r="I132" s="177"/>
      <c r="J132" s="177"/>
      <c r="K132" s="178"/>
      <c r="L132" s="117"/>
      <c r="M132" s="117"/>
    </row>
    <row r="133" spans="1:13" s="118" customFormat="1" ht="30" customHeight="1">
      <c r="A133" s="176" t="s">
        <v>313</v>
      </c>
      <c r="B133" s="177"/>
      <c r="C133" s="177"/>
      <c r="D133" s="177"/>
      <c r="E133" s="177"/>
      <c r="F133" s="177"/>
      <c r="G133" s="177"/>
      <c r="H133" s="177"/>
      <c r="I133" s="177"/>
      <c r="J133" s="177"/>
      <c r="K133" s="178"/>
      <c r="L133" s="117"/>
      <c r="M133" s="117"/>
    </row>
    <row r="134" spans="1:13" s="118" customFormat="1" ht="30" customHeight="1">
      <c r="A134" s="176" t="s">
        <v>242</v>
      </c>
      <c r="B134" s="177"/>
      <c r="C134" s="177"/>
      <c r="D134" s="177"/>
      <c r="E134" s="177"/>
      <c r="F134" s="177"/>
      <c r="G134" s="177"/>
      <c r="H134" s="177"/>
      <c r="I134" s="177"/>
      <c r="J134" s="177"/>
      <c r="K134" s="178"/>
      <c r="L134" s="117"/>
      <c r="M134" s="117"/>
    </row>
    <row r="135" spans="1:13" s="118" customFormat="1" ht="30" customHeight="1">
      <c r="A135" s="176" t="s">
        <v>243</v>
      </c>
      <c r="B135" s="177"/>
      <c r="C135" s="177"/>
      <c r="D135" s="177"/>
      <c r="E135" s="177"/>
      <c r="F135" s="177"/>
      <c r="G135" s="177"/>
      <c r="H135" s="177"/>
      <c r="I135" s="177"/>
      <c r="J135" s="177"/>
      <c r="K135" s="178"/>
      <c r="L135" s="117"/>
      <c r="M135" s="117"/>
    </row>
    <row r="136" spans="1:13" s="118" customFormat="1" ht="76.5" customHeight="1">
      <c r="A136" s="120">
        <v>15</v>
      </c>
      <c r="B136" s="116" t="s">
        <v>314</v>
      </c>
      <c r="C136" s="128"/>
      <c r="D136" s="128"/>
      <c r="E136" s="128"/>
      <c r="F136" s="128"/>
      <c r="G136" s="128"/>
      <c r="H136" s="128"/>
      <c r="I136" s="128"/>
      <c r="J136" s="128"/>
      <c r="K136" s="128"/>
      <c r="L136" s="117"/>
      <c r="M136" s="117"/>
    </row>
    <row r="137" spans="1:13" s="118" customFormat="1" ht="30" customHeight="1">
      <c r="A137" s="176" t="s">
        <v>315</v>
      </c>
      <c r="B137" s="177"/>
      <c r="C137" s="177"/>
      <c r="D137" s="177"/>
      <c r="E137" s="177"/>
      <c r="F137" s="177"/>
      <c r="G137" s="177"/>
      <c r="H137" s="177"/>
      <c r="I137" s="177"/>
      <c r="J137" s="177"/>
      <c r="K137" s="178"/>
      <c r="L137" s="117"/>
      <c r="M137" s="117"/>
    </row>
    <row r="138" spans="1:13" s="118" customFormat="1" ht="30" customHeight="1">
      <c r="A138" s="176" t="s">
        <v>266</v>
      </c>
      <c r="B138" s="177"/>
      <c r="C138" s="177"/>
      <c r="D138" s="177"/>
      <c r="E138" s="177"/>
      <c r="F138" s="177"/>
      <c r="G138" s="177"/>
      <c r="H138" s="177"/>
      <c r="I138" s="177"/>
      <c r="J138" s="177"/>
      <c r="K138" s="178"/>
      <c r="L138" s="117"/>
      <c r="M138" s="117"/>
    </row>
    <row r="139" spans="1:13" s="118" customFormat="1" ht="30" customHeight="1">
      <c r="A139" s="176" t="s">
        <v>239</v>
      </c>
      <c r="B139" s="177"/>
      <c r="C139" s="177"/>
      <c r="D139" s="177"/>
      <c r="E139" s="177"/>
      <c r="F139" s="177"/>
      <c r="G139" s="177"/>
      <c r="H139" s="177"/>
      <c r="I139" s="177"/>
      <c r="J139" s="177"/>
      <c r="K139" s="178"/>
      <c r="L139" s="117"/>
      <c r="M139" s="117"/>
    </row>
    <row r="140" spans="1:13" s="118" customFormat="1" ht="30" customHeight="1">
      <c r="A140" s="176" t="s">
        <v>316</v>
      </c>
      <c r="B140" s="177"/>
      <c r="C140" s="177"/>
      <c r="D140" s="177"/>
      <c r="E140" s="177"/>
      <c r="F140" s="177"/>
      <c r="G140" s="177"/>
      <c r="H140" s="177"/>
      <c r="I140" s="177"/>
      <c r="J140" s="177"/>
      <c r="K140" s="178"/>
      <c r="L140" s="117"/>
      <c r="M140" s="117"/>
    </row>
    <row r="141" spans="1:13" s="118" customFormat="1" ht="30" customHeight="1">
      <c r="A141" s="176" t="s">
        <v>242</v>
      </c>
      <c r="B141" s="177"/>
      <c r="C141" s="177"/>
      <c r="D141" s="177"/>
      <c r="E141" s="177"/>
      <c r="F141" s="177"/>
      <c r="G141" s="177"/>
      <c r="H141" s="177"/>
      <c r="I141" s="177"/>
      <c r="J141" s="177"/>
      <c r="K141" s="178"/>
      <c r="L141" s="117"/>
      <c r="M141" s="117"/>
    </row>
    <row r="142" spans="1:13" s="118" customFormat="1" ht="30" customHeight="1">
      <c r="A142" s="176" t="s">
        <v>243</v>
      </c>
      <c r="B142" s="177"/>
      <c r="C142" s="177"/>
      <c r="D142" s="177"/>
      <c r="E142" s="177"/>
      <c r="F142" s="177"/>
      <c r="G142" s="177"/>
      <c r="H142" s="177"/>
      <c r="I142" s="177"/>
      <c r="J142" s="177"/>
      <c r="K142" s="178"/>
      <c r="L142" s="117"/>
      <c r="M142" s="117"/>
    </row>
    <row r="143" spans="1:13" s="118" customFormat="1" ht="33.75" customHeight="1">
      <c r="A143" s="120">
        <v>16</v>
      </c>
      <c r="B143" s="116" t="s">
        <v>317</v>
      </c>
      <c r="C143" s="128"/>
      <c r="D143" s="128"/>
      <c r="E143" s="128"/>
      <c r="F143" s="128"/>
      <c r="G143" s="128"/>
      <c r="H143" s="128"/>
      <c r="I143" s="128"/>
      <c r="J143" s="128"/>
      <c r="K143" s="128"/>
      <c r="L143" s="117"/>
      <c r="M143" s="117"/>
    </row>
    <row r="144" spans="1:13" s="118" customFormat="1" ht="30" customHeight="1">
      <c r="A144" s="176" t="s">
        <v>318</v>
      </c>
      <c r="B144" s="177"/>
      <c r="C144" s="177"/>
      <c r="D144" s="177"/>
      <c r="E144" s="177"/>
      <c r="F144" s="177"/>
      <c r="G144" s="177"/>
      <c r="H144" s="177"/>
      <c r="I144" s="177"/>
      <c r="J144" s="177"/>
      <c r="K144" s="178"/>
      <c r="L144" s="117"/>
      <c r="M144" s="117"/>
    </row>
    <row r="145" spans="1:13" s="118" customFormat="1" ht="30" customHeight="1">
      <c r="A145" s="176" t="s">
        <v>239</v>
      </c>
      <c r="B145" s="177"/>
      <c r="C145" s="177"/>
      <c r="D145" s="177"/>
      <c r="E145" s="177"/>
      <c r="F145" s="177"/>
      <c r="G145" s="177"/>
      <c r="H145" s="177"/>
      <c r="I145" s="177"/>
      <c r="J145" s="177"/>
      <c r="K145" s="178"/>
      <c r="L145" s="117"/>
      <c r="M145" s="117"/>
    </row>
    <row r="146" spans="1:13" s="118" customFormat="1" ht="30" customHeight="1">
      <c r="A146" s="176" t="s">
        <v>319</v>
      </c>
      <c r="B146" s="177"/>
      <c r="C146" s="177"/>
      <c r="D146" s="177"/>
      <c r="E146" s="177"/>
      <c r="F146" s="177"/>
      <c r="G146" s="177"/>
      <c r="H146" s="177"/>
      <c r="I146" s="177"/>
      <c r="J146" s="177"/>
      <c r="K146" s="178"/>
      <c r="L146" s="117"/>
      <c r="M146" s="117"/>
    </row>
    <row r="147" spans="1:13" s="118" customFormat="1" ht="30" customHeight="1">
      <c r="A147" s="176" t="s">
        <v>320</v>
      </c>
      <c r="B147" s="177"/>
      <c r="C147" s="177"/>
      <c r="D147" s="177"/>
      <c r="E147" s="177"/>
      <c r="F147" s="177"/>
      <c r="G147" s="177"/>
      <c r="H147" s="177"/>
      <c r="I147" s="177"/>
      <c r="J147" s="177"/>
      <c r="K147" s="178"/>
      <c r="L147" s="117"/>
      <c r="M147" s="117"/>
    </row>
    <row r="148" spans="1:13" s="118" customFormat="1" ht="30" customHeight="1">
      <c r="A148" s="176" t="s">
        <v>242</v>
      </c>
      <c r="B148" s="177"/>
      <c r="C148" s="177"/>
      <c r="D148" s="177"/>
      <c r="E148" s="177"/>
      <c r="F148" s="177"/>
      <c r="G148" s="177"/>
      <c r="H148" s="177"/>
      <c r="I148" s="177"/>
      <c r="J148" s="177"/>
      <c r="K148" s="178"/>
      <c r="L148" s="117"/>
      <c r="M148" s="117"/>
    </row>
    <row r="149" spans="1:13" s="118" customFormat="1" ht="30" customHeight="1">
      <c r="A149" s="176" t="s">
        <v>243</v>
      </c>
      <c r="B149" s="177"/>
      <c r="C149" s="177"/>
      <c r="D149" s="177"/>
      <c r="E149" s="177"/>
      <c r="F149" s="177"/>
      <c r="G149" s="177"/>
      <c r="H149" s="177"/>
      <c r="I149" s="177"/>
      <c r="J149" s="177"/>
      <c r="K149" s="178"/>
      <c r="L149" s="117"/>
      <c r="M149" s="117"/>
    </row>
    <row r="150" spans="1:13" s="118" customFormat="1" ht="41.25" customHeight="1">
      <c r="A150" s="120">
        <v>17</v>
      </c>
      <c r="B150" s="116" t="s">
        <v>321</v>
      </c>
      <c r="C150" s="150"/>
      <c r="D150" s="150"/>
      <c r="E150" s="150"/>
      <c r="F150" s="150"/>
      <c r="G150" s="150"/>
      <c r="H150" s="150"/>
      <c r="I150" s="150"/>
      <c r="J150" s="150"/>
      <c r="K150" s="150"/>
      <c r="L150" s="117"/>
      <c r="M150" s="117"/>
    </row>
    <row r="151" spans="1:13" s="118" customFormat="1">
      <c r="A151" s="187" t="s">
        <v>322</v>
      </c>
      <c r="B151" s="188"/>
      <c r="C151" s="188"/>
      <c r="D151" s="188"/>
      <c r="E151" s="188"/>
      <c r="F151" s="188"/>
      <c r="G151" s="188"/>
      <c r="H151" s="188"/>
      <c r="I151" s="188"/>
      <c r="J151" s="188"/>
      <c r="K151" s="188"/>
      <c r="L151" s="188"/>
      <c r="M151" s="189"/>
    </row>
    <row r="152" spans="1:13" s="112" customFormat="1" ht="19.5" customHeight="1">
      <c r="A152" s="179" t="s">
        <v>323</v>
      </c>
      <c r="B152" s="179"/>
      <c r="C152" s="179"/>
      <c r="D152" s="179"/>
      <c r="E152" s="179"/>
      <c r="F152" s="179"/>
      <c r="G152" s="179"/>
      <c r="H152" s="179" t="s">
        <v>309</v>
      </c>
      <c r="I152" s="179"/>
      <c r="J152" s="179"/>
      <c r="K152" s="179"/>
      <c r="L152" s="179"/>
      <c r="M152" s="113" t="s">
        <v>324</v>
      </c>
    </row>
    <row r="153" spans="1:13" s="118" customFormat="1" ht="15" customHeight="1">
      <c r="A153" s="209"/>
      <c r="B153" s="210"/>
      <c r="C153" s="210"/>
      <c r="D153" s="210"/>
      <c r="E153" s="210"/>
      <c r="F153" s="210"/>
      <c r="G153" s="211"/>
      <c r="H153" s="180"/>
      <c r="I153" s="181"/>
      <c r="J153" s="181"/>
      <c r="K153" s="181"/>
      <c r="L153" s="182"/>
      <c r="M153" s="117"/>
    </row>
    <row r="154" spans="1:13" s="118" customFormat="1" ht="15" customHeight="1">
      <c r="A154" s="209"/>
      <c r="B154" s="210"/>
      <c r="C154" s="210"/>
      <c r="D154" s="210"/>
      <c r="E154" s="210"/>
      <c r="F154" s="210"/>
      <c r="G154" s="211"/>
      <c r="H154" s="180"/>
      <c r="I154" s="181"/>
      <c r="J154" s="181"/>
      <c r="K154" s="181"/>
      <c r="L154" s="182"/>
      <c r="M154" s="117"/>
    </row>
    <row r="155" spans="1:13" s="118" customFormat="1">
      <c r="A155" s="209"/>
      <c r="B155" s="210"/>
      <c r="C155" s="210"/>
      <c r="D155" s="210"/>
      <c r="E155" s="210"/>
      <c r="F155" s="210"/>
      <c r="G155" s="211"/>
      <c r="H155" s="183"/>
      <c r="I155" s="183"/>
      <c r="J155" s="183"/>
      <c r="K155" s="183"/>
      <c r="L155" s="183"/>
      <c r="M155" s="117"/>
    </row>
    <row r="156" spans="1:13" s="118" customFormat="1" ht="30" customHeight="1">
      <c r="A156" s="176" t="s">
        <v>325</v>
      </c>
      <c r="B156" s="177"/>
      <c r="C156" s="177"/>
      <c r="D156" s="177"/>
      <c r="E156" s="177"/>
      <c r="F156" s="177"/>
      <c r="G156" s="177"/>
      <c r="H156" s="177"/>
      <c r="I156" s="177"/>
      <c r="J156" s="177"/>
      <c r="K156" s="178"/>
      <c r="L156" s="126"/>
      <c r="M156" s="117"/>
    </row>
    <row r="157" spans="1:13" s="118" customFormat="1" ht="30" customHeight="1">
      <c r="A157" s="176" t="s">
        <v>242</v>
      </c>
      <c r="B157" s="177"/>
      <c r="C157" s="177"/>
      <c r="D157" s="177"/>
      <c r="E157" s="177"/>
      <c r="F157" s="177"/>
      <c r="G157" s="177"/>
      <c r="H157" s="177"/>
      <c r="I157" s="177"/>
      <c r="J157" s="177"/>
      <c r="K157" s="178"/>
      <c r="L157" s="126"/>
      <c r="M157" s="117"/>
    </row>
    <row r="158" spans="1:13" s="118" customFormat="1" ht="30" customHeight="1">
      <c r="A158" s="176" t="s">
        <v>243</v>
      </c>
      <c r="B158" s="177"/>
      <c r="C158" s="177"/>
      <c r="D158" s="177"/>
      <c r="E158" s="177"/>
      <c r="F158" s="177"/>
      <c r="G158" s="177"/>
      <c r="H158" s="177"/>
      <c r="I158" s="177"/>
      <c r="J158" s="177"/>
      <c r="K158" s="178"/>
      <c r="L158" s="126"/>
      <c r="M158" s="117"/>
    </row>
    <row r="159" spans="1:13" s="118" customFormat="1" ht="36">
      <c r="A159" s="120">
        <v>18</v>
      </c>
      <c r="B159" s="129" t="s">
        <v>37</v>
      </c>
      <c r="C159" s="130"/>
      <c r="D159" s="130"/>
      <c r="E159" s="130"/>
      <c r="F159" s="130"/>
      <c r="G159" s="130"/>
      <c r="H159" s="130"/>
      <c r="I159" s="130"/>
      <c r="J159" s="130"/>
      <c r="K159" s="130"/>
      <c r="L159" s="117"/>
      <c r="M159" s="117"/>
    </row>
    <row r="160" spans="1:13" s="118" customFormat="1" ht="38.25" customHeight="1">
      <c r="A160" s="120">
        <v>19</v>
      </c>
      <c r="B160" s="129" t="s">
        <v>38</v>
      </c>
      <c r="C160" s="130"/>
      <c r="D160" s="130"/>
      <c r="E160" s="130"/>
      <c r="F160" s="130"/>
      <c r="G160" s="130"/>
      <c r="H160" s="130"/>
      <c r="I160" s="130"/>
      <c r="J160" s="130"/>
      <c r="K160" s="130"/>
      <c r="L160" s="117"/>
      <c r="M160" s="117"/>
    </row>
    <row r="161" spans="1:13" s="118" customFormat="1" ht="36.75" customHeight="1">
      <c r="A161" s="120">
        <v>20</v>
      </c>
      <c r="B161" s="129" t="s">
        <v>39</v>
      </c>
      <c r="C161" s="130"/>
      <c r="D161" s="130"/>
      <c r="E161" s="130"/>
      <c r="F161" s="130"/>
      <c r="G161" s="130"/>
      <c r="H161" s="130"/>
      <c r="I161" s="130"/>
      <c r="J161" s="130"/>
      <c r="K161" s="130"/>
      <c r="L161" s="117"/>
      <c r="M161" s="117"/>
    </row>
    <row r="162" spans="1:13" s="118" customFormat="1" ht="45">
      <c r="A162" s="120">
        <v>21</v>
      </c>
      <c r="B162" s="129" t="s">
        <v>40</v>
      </c>
      <c r="C162" s="130"/>
      <c r="D162" s="130"/>
      <c r="E162" s="130"/>
      <c r="F162" s="130"/>
      <c r="G162" s="130"/>
      <c r="H162" s="130"/>
      <c r="I162" s="130"/>
      <c r="J162" s="130"/>
      <c r="K162" s="130"/>
      <c r="L162" s="117"/>
      <c r="M162" s="117"/>
    </row>
    <row r="163" spans="1:13" s="118" customFormat="1" ht="23.25" customHeight="1">
      <c r="A163" s="120">
        <v>22</v>
      </c>
      <c r="B163" s="129" t="s">
        <v>41</v>
      </c>
      <c r="C163" s="130"/>
      <c r="D163" s="130"/>
      <c r="E163" s="130"/>
      <c r="F163" s="130"/>
      <c r="G163" s="130"/>
      <c r="H163" s="130"/>
      <c r="I163" s="130"/>
      <c r="J163" s="130"/>
      <c r="K163" s="130"/>
      <c r="L163" s="117"/>
      <c r="M163" s="117"/>
    </row>
    <row r="164" spans="1:13" s="118" customFormat="1">
      <c r="A164" s="190" t="s">
        <v>42</v>
      </c>
      <c r="B164" s="191"/>
      <c r="C164" s="191"/>
      <c r="D164" s="191"/>
      <c r="E164" s="191"/>
      <c r="F164" s="191"/>
      <c r="G164" s="191"/>
      <c r="H164" s="191"/>
      <c r="I164" s="191"/>
      <c r="J164" s="191"/>
      <c r="K164" s="191"/>
      <c r="L164" s="191"/>
      <c r="M164" s="192"/>
    </row>
    <row r="165" spans="1:13" s="118" customFormat="1" ht="27">
      <c r="A165" s="120">
        <v>23</v>
      </c>
      <c r="B165" s="129" t="s">
        <v>43</v>
      </c>
      <c r="C165" s="130"/>
      <c r="D165" s="130"/>
      <c r="E165" s="130"/>
      <c r="F165" s="130"/>
      <c r="G165" s="130"/>
      <c r="H165" s="130"/>
      <c r="I165" s="130"/>
      <c r="J165" s="130"/>
      <c r="K165" s="130"/>
      <c r="L165" s="117"/>
      <c r="M165" s="117"/>
    </row>
    <row r="166" spans="1:13" s="118" customFormat="1" ht="27">
      <c r="A166" s="120">
        <v>24</v>
      </c>
      <c r="B166" s="129" t="s">
        <v>44</v>
      </c>
      <c r="C166" s="130"/>
      <c r="D166" s="130"/>
      <c r="E166" s="130"/>
      <c r="F166" s="130"/>
      <c r="G166" s="130"/>
      <c r="H166" s="130"/>
      <c r="I166" s="130"/>
      <c r="J166" s="130"/>
      <c r="K166" s="130"/>
      <c r="L166" s="117"/>
      <c r="M166" s="117"/>
    </row>
    <row r="167" spans="1:13" s="118" customFormat="1" ht="45">
      <c r="A167" s="120">
        <v>25</v>
      </c>
      <c r="B167" s="129" t="s">
        <v>45</v>
      </c>
      <c r="C167" s="130"/>
      <c r="D167" s="130"/>
      <c r="E167" s="130"/>
      <c r="F167" s="130"/>
      <c r="G167" s="130"/>
      <c r="H167" s="130"/>
      <c r="I167" s="130"/>
      <c r="J167" s="130"/>
      <c r="K167" s="130"/>
      <c r="L167" s="117"/>
      <c r="M167" s="117"/>
    </row>
    <row r="168" spans="1:13" s="118" customFormat="1" ht="45">
      <c r="A168" s="138">
        <v>26</v>
      </c>
      <c r="B168" s="129" t="s">
        <v>46</v>
      </c>
      <c r="C168" s="130"/>
      <c r="D168" s="130"/>
      <c r="E168" s="130"/>
      <c r="F168" s="130"/>
      <c r="G168" s="130"/>
      <c r="H168" s="130"/>
      <c r="I168" s="130"/>
      <c r="J168" s="130"/>
      <c r="K168" s="130"/>
      <c r="L168" s="117"/>
      <c r="M168" s="117"/>
    </row>
    <row r="169" spans="1:13" s="118" customFormat="1" ht="36">
      <c r="A169" s="138">
        <v>27</v>
      </c>
      <c r="B169" s="129" t="s">
        <v>47</v>
      </c>
      <c r="C169" s="130"/>
      <c r="D169" s="130"/>
      <c r="E169" s="130"/>
      <c r="F169" s="130"/>
      <c r="G169" s="130"/>
      <c r="H169" s="130"/>
      <c r="I169" s="130"/>
      <c r="J169" s="130"/>
      <c r="K169" s="130"/>
      <c r="L169" s="117"/>
      <c r="M169" s="117"/>
    </row>
    <row r="170" spans="1:13" s="118" customFormat="1" ht="27">
      <c r="A170" s="138">
        <v>28</v>
      </c>
      <c r="B170" s="129" t="s">
        <v>48</v>
      </c>
      <c r="C170" s="130"/>
      <c r="D170" s="130"/>
      <c r="E170" s="130"/>
      <c r="F170" s="130"/>
      <c r="G170" s="130"/>
      <c r="H170" s="130"/>
      <c r="I170" s="130"/>
      <c r="J170" s="130"/>
      <c r="K170" s="130"/>
      <c r="L170" s="117"/>
      <c r="M170" s="117"/>
    </row>
    <row r="171" spans="1:13" s="118" customFormat="1" ht="36">
      <c r="A171" s="138">
        <v>29</v>
      </c>
      <c r="B171" s="129" t="s">
        <v>49</v>
      </c>
      <c r="C171" s="130"/>
      <c r="D171" s="130"/>
      <c r="E171" s="130"/>
      <c r="F171" s="130"/>
      <c r="G171" s="130"/>
      <c r="H171" s="130"/>
      <c r="I171" s="130"/>
      <c r="J171" s="130"/>
      <c r="K171" s="130"/>
      <c r="L171" s="117"/>
      <c r="M171" s="117"/>
    </row>
    <row r="172" spans="1:13" s="118" customFormat="1" ht="45">
      <c r="A172" s="138">
        <v>30</v>
      </c>
      <c r="B172" s="129" t="s">
        <v>50</v>
      </c>
      <c r="C172" s="130"/>
      <c r="D172" s="130"/>
      <c r="E172" s="130"/>
      <c r="F172" s="130"/>
      <c r="G172" s="130"/>
      <c r="H172" s="130"/>
      <c r="I172" s="130"/>
      <c r="J172" s="130"/>
      <c r="K172" s="130"/>
      <c r="L172" s="117"/>
      <c r="M172" s="117"/>
    </row>
    <row r="173" spans="1:13" s="131" customFormat="1">
      <c r="A173" s="190" t="s">
        <v>51</v>
      </c>
      <c r="B173" s="191"/>
      <c r="C173" s="191"/>
      <c r="D173" s="191"/>
      <c r="E173" s="191"/>
      <c r="F173" s="191"/>
      <c r="G173" s="191"/>
      <c r="H173" s="191"/>
      <c r="I173" s="191"/>
      <c r="J173" s="191"/>
      <c r="K173" s="191"/>
      <c r="L173" s="191"/>
      <c r="M173" s="192"/>
    </row>
    <row r="174" spans="1:13" s="118" customFormat="1" ht="36">
      <c r="A174" s="120">
        <v>31</v>
      </c>
      <c r="B174" s="129" t="s">
        <v>52</v>
      </c>
      <c r="C174" s="130"/>
      <c r="D174" s="130"/>
      <c r="E174" s="130"/>
      <c r="F174" s="130"/>
      <c r="G174" s="130"/>
      <c r="H174" s="130"/>
      <c r="I174" s="132"/>
      <c r="J174" s="132"/>
      <c r="K174" s="130"/>
      <c r="L174" s="117"/>
      <c r="M174" s="117"/>
    </row>
    <row r="175" spans="1:13" s="118" customFormat="1" ht="30.75" customHeight="1">
      <c r="A175" s="120">
        <v>32</v>
      </c>
      <c r="B175" s="129" t="s">
        <v>53</v>
      </c>
      <c r="C175" s="130"/>
      <c r="D175" s="130"/>
      <c r="E175" s="130"/>
      <c r="F175" s="130"/>
      <c r="G175" s="130"/>
      <c r="H175" s="130"/>
      <c r="I175" s="132"/>
      <c r="J175" s="132"/>
      <c r="K175" s="130"/>
      <c r="L175" s="117"/>
      <c r="M175" s="117"/>
    </row>
    <row r="176" spans="1:13" s="118" customFormat="1" ht="32.25" customHeight="1">
      <c r="A176" s="138">
        <v>33</v>
      </c>
      <c r="B176" s="129" t="s">
        <v>54</v>
      </c>
      <c r="C176" s="130"/>
      <c r="D176" s="130"/>
      <c r="E176" s="130"/>
      <c r="F176" s="130"/>
      <c r="G176" s="130"/>
      <c r="H176" s="130"/>
      <c r="I176" s="130"/>
      <c r="J176" s="130"/>
      <c r="K176" s="130"/>
      <c r="L176" s="117"/>
      <c r="M176" s="117"/>
    </row>
    <row r="177" spans="1:17" s="118" customFormat="1" ht="30" customHeight="1">
      <c r="A177" s="138">
        <v>34</v>
      </c>
      <c r="B177" s="129" t="s">
        <v>55</v>
      </c>
      <c r="C177" s="130"/>
      <c r="D177" s="130"/>
      <c r="E177" s="130"/>
      <c r="F177" s="130"/>
      <c r="G177" s="130"/>
      <c r="H177" s="130"/>
      <c r="I177" s="130"/>
      <c r="J177" s="130"/>
      <c r="K177" s="130"/>
      <c r="L177" s="117"/>
      <c r="M177" s="117"/>
    </row>
    <row r="178" spans="1:17" s="118" customFormat="1" ht="43.5" customHeight="1">
      <c r="A178" s="138">
        <v>35</v>
      </c>
      <c r="B178" s="129" t="s">
        <v>56</v>
      </c>
      <c r="C178" s="130"/>
      <c r="D178" s="130"/>
      <c r="E178" s="130"/>
      <c r="F178" s="130"/>
      <c r="G178" s="130"/>
      <c r="H178" s="130"/>
      <c r="I178" s="130"/>
      <c r="J178" s="130"/>
      <c r="K178" s="130"/>
      <c r="L178" s="117"/>
      <c r="M178" s="117"/>
    </row>
    <row r="179" spans="1:17">
      <c r="A179" s="168" t="s">
        <v>57</v>
      </c>
      <c r="B179" s="168"/>
      <c r="C179" s="31">
        <f t="shared" ref="C179:K179" si="0">SUM(C159:C178)+C150+C143+C136+C129+C120+C107+C102+C89+C81+C72+C66+C58+C49+C37+C30+C23+C15</f>
        <v>0</v>
      </c>
      <c r="D179" s="31">
        <f t="shared" si="0"/>
        <v>0</v>
      </c>
      <c r="E179" s="31">
        <f t="shared" si="0"/>
        <v>0</v>
      </c>
      <c r="F179" s="31">
        <f t="shared" si="0"/>
        <v>0</v>
      </c>
      <c r="G179" s="31">
        <f t="shared" si="0"/>
        <v>0</v>
      </c>
      <c r="H179" s="31">
        <f t="shared" si="0"/>
        <v>0</v>
      </c>
      <c r="I179" s="31">
        <f t="shared" si="0"/>
        <v>0</v>
      </c>
      <c r="J179" s="31">
        <f t="shared" si="0"/>
        <v>0</v>
      </c>
      <c r="K179" s="31">
        <f t="shared" si="0"/>
        <v>0</v>
      </c>
      <c r="L179" s="169"/>
      <c r="M179" s="170"/>
      <c r="O179" s="71"/>
    </row>
    <row r="180" spans="1:17">
      <c r="A180" s="168" t="s">
        <v>58</v>
      </c>
      <c r="B180" s="168"/>
      <c r="C180" s="31">
        <f t="shared" ref="C180:K180" si="1">COUNT((C159:C178),C150,C143,C136,C129,C120,C107,C102,C89,C81,C72,C66,C58,C49,C37,C30,C23,C15)</f>
        <v>0</v>
      </c>
      <c r="D180" s="31">
        <f t="shared" si="1"/>
        <v>0</v>
      </c>
      <c r="E180" s="31">
        <f t="shared" si="1"/>
        <v>0</v>
      </c>
      <c r="F180" s="31">
        <f t="shared" si="1"/>
        <v>0</v>
      </c>
      <c r="G180" s="31">
        <f t="shared" si="1"/>
        <v>0</v>
      </c>
      <c r="H180" s="31">
        <f t="shared" si="1"/>
        <v>0</v>
      </c>
      <c r="I180" s="31">
        <f t="shared" si="1"/>
        <v>0</v>
      </c>
      <c r="J180" s="31">
        <f t="shared" si="1"/>
        <v>0</v>
      </c>
      <c r="K180" s="31">
        <f t="shared" si="1"/>
        <v>0</v>
      </c>
      <c r="L180" s="193"/>
      <c r="M180" s="193"/>
    </row>
    <row r="181" spans="1:17" s="34" customFormat="1">
      <c r="A181" s="33"/>
      <c r="B181" s="33"/>
      <c r="C181" s="33"/>
      <c r="D181" s="33"/>
      <c r="E181" s="33"/>
      <c r="F181" s="33"/>
      <c r="G181" s="33"/>
      <c r="H181" s="33"/>
      <c r="I181" s="33"/>
      <c r="J181" s="33"/>
      <c r="K181" s="33"/>
      <c r="L181" s="33"/>
      <c r="M181" s="33"/>
    </row>
    <row r="182" spans="1:17" s="34" customFormat="1">
      <c r="A182" s="33"/>
      <c r="B182" s="33"/>
      <c r="C182" s="33"/>
      <c r="D182" s="33"/>
      <c r="E182" s="33"/>
      <c r="F182" s="33"/>
      <c r="G182" s="33"/>
      <c r="H182" s="33"/>
      <c r="I182" s="33"/>
      <c r="J182" s="33"/>
      <c r="K182" s="33"/>
      <c r="L182" s="33"/>
      <c r="M182" s="33"/>
    </row>
    <row r="183" spans="1:17" s="34" customFormat="1">
      <c r="A183" s="33"/>
      <c r="B183" s="33"/>
      <c r="C183" s="33"/>
      <c r="D183" s="33"/>
      <c r="E183" s="33"/>
      <c r="F183" s="33"/>
      <c r="G183" s="33"/>
      <c r="H183" s="33"/>
      <c r="I183" s="33"/>
      <c r="J183" s="33"/>
      <c r="K183" s="33"/>
      <c r="L183" s="33"/>
      <c r="M183" s="33"/>
    </row>
    <row r="184" spans="1:17" s="34" customFormat="1">
      <c r="A184" s="194"/>
      <c r="B184" s="194"/>
      <c r="C184" s="194"/>
      <c r="D184" s="194"/>
      <c r="E184" s="194"/>
      <c r="F184" s="194"/>
      <c r="G184" s="194"/>
      <c r="H184" s="194"/>
      <c r="I184" s="194"/>
      <c r="J184" s="194"/>
      <c r="K184" s="194"/>
      <c r="L184" s="194"/>
      <c r="M184" s="194"/>
    </row>
    <row r="185" spans="1:17" s="34" customFormat="1">
      <c r="A185" s="194" t="s">
        <v>197</v>
      </c>
      <c r="B185" s="194"/>
      <c r="C185" s="194"/>
      <c r="D185" s="194"/>
      <c r="E185" s="194"/>
      <c r="F185" s="194"/>
      <c r="G185" s="194"/>
      <c r="H185" s="194"/>
      <c r="I185" s="194"/>
      <c r="J185" s="194"/>
      <c r="K185" s="194"/>
      <c r="L185" s="194"/>
      <c r="M185" s="194"/>
    </row>
    <row r="186" spans="1:17" s="34" customFormat="1">
      <c r="A186" s="194" t="s">
        <v>213</v>
      </c>
      <c r="B186" s="194"/>
      <c r="C186" s="194"/>
      <c r="D186" s="194"/>
      <c r="E186" s="194"/>
      <c r="F186" s="194"/>
      <c r="G186" s="194"/>
      <c r="H186" s="194"/>
      <c r="I186" s="194"/>
      <c r="J186" s="194"/>
      <c r="K186" s="194"/>
      <c r="L186" s="194"/>
      <c r="M186" s="194"/>
    </row>
    <row r="187" spans="1:17" s="34" customFormat="1">
      <c r="A187" s="194" t="s">
        <v>16</v>
      </c>
      <c r="B187" s="194"/>
      <c r="C187" s="194"/>
      <c r="D187" s="194"/>
      <c r="E187" s="194"/>
      <c r="F187" s="194"/>
      <c r="G187" s="194"/>
      <c r="H187" s="194"/>
      <c r="I187" s="194"/>
      <c r="J187" s="194"/>
      <c r="K187" s="194"/>
      <c r="L187" s="194"/>
      <c r="M187" s="194"/>
    </row>
    <row r="188" spans="1:17" s="34" customFormat="1">
      <c r="A188" s="33"/>
      <c r="B188" s="33"/>
      <c r="C188" s="33"/>
      <c r="D188" s="33"/>
      <c r="E188" s="33"/>
      <c r="F188" s="33"/>
      <c r="G188" s="33"/>
      <c r="H188" s="33"/>
      <c r="I188" s="33"/>
      <c r="J188" s="33"/>
      <c r="K188" s="33"/>
      <c r="L188" s="33"/>
      <c r="M188" s="33"/>
    </row>
    <row r="189" spans="1:17">
      <c r="A189" s="4"/>
      <c r="B189" s="4"/>
      <c r="C189" s="4"/>
      <c r="D189" s="4"/>
      <c r="E189" s="4"/>
      <c r="F189" s="4"/>
      <c r="G189" s="4"/>
      <c r="H189" s="4"/>
      <c r="I189" s="4"/>
      <c r="J189" s="4"/>
      <c r="K189" s="4"/>
      <c r="L189" s="4"/>
      <c r="M189" s="4"/>
    </row>
    <row r="190" spans="1:17">
      <c r="A190" s="4"/>
      <c r="B190" s="4"/>
      <c r="C190" s="4"/>
      <c r="D190" s="4"/>
      <c r="E190" s="4"/>
      <c r="F190" s="4"/>
      <c r="G190" s="4"/>
      <c r="H190" s="4"/>
      <c r="I190" s="4"/>
      <c r="J190" s="4"/>
      <c r="K190" s="4"/>
      <c r="L190" s="4"/>
      <c r="M190" s="4"/>
    </row>
    <row r="191" spans="1:17">
      <c r="A191" s="171" t="s">
        <v>198</v>
      </c>
      <c r="B191" s="171"/>
      <c r="C191" s="171"/>
      <c r="D191" s="171"/>
      <c r="E191" s="171"/>
      <c r="F191" s="171"/>
      <c r="G191" s="171"/>
      <c r="H191" s="171"/>
      <c r="I191" s="171"/>
      <c r="J191" s="171"/>
      <c r="K191" s="171"/>
      <c r="L191" s="171"/>
      <c r="M191" s="171"/>
      <c r="Q191" s="34"/>
    </row>
    <row r="192" spans="1:17">
      <c r="A192" s="171" t="s">
        <v>199</v>
      </c>
      <c r="B192" s="171"/>
      <c r="C192" s="171"/>
      <c r="D192" s="171"/>
      <c r="E192" s="171"/>
      <c r="F192" s="171"/>
      <c r="G192" s="171"/>
      <c r="H192" s="171"/>
      <c r="I192" s="171"/>
      <c r="J192" s="171"/>
      <c r="K192" s="171"/>
      <c r="L192" s="171"/>
      <c r="M192" s="171"/>
    </row>
    <row r="193" spans="1:13">
      <c r="A193" s="171" t="s">
        <v>200</v>
      </c>
      <c r="B193" s="171"/>
      <c r="C193" s="171"/>
      <c r="D193" s="171"/>
      <c r="E193" s="171"/>
      <c r="F193" s="171"/>
      <c r="G193" s="171"/>
      <c r="H193" s="171"/>
      <c r="I193" s="171"/>
      <c r="J193" s="171"/>
      <c r="K193" s="171"/>
      <c r="L193" s="171"/>
      <c r="M193" s="171"/>
    </row>
    <row r="194" spans="1:13">
      <c r="A194" s="171" t="s">
        <v>201</v>
      </c>
      <c r="B194" s="171"/>
      <c r="C194" s="171"/>
      <c r="D194" s="171"/>
      <c r="E194" s="171"/>
      <c r="F194" s="171"/>
      <c r="G194" s="171"/>
      <c r="H194" s="171"/>
      <c r="I194" s="171"/>
      <c r="J194" s="171"/>
      <c r="K194" s="171"/>
      <c r="L194" s="171"/>
      <c r="M194" s="171"/>
    </row>
    <row r="195" spans="1:13">
      <c r="A195" s="171" t="s">
        <v>202</v>
      </c>
      <c r="B195" s="171"/>
      <c r="C195" s="171"/>
      <c r="D195" s="171"/>
      <c r="E195" s="171"/>
      <c r="F195" s="171"/>
      <c r="G195" s="171"/>
      <c r="H195" s="171"/>
      <c r="I195" s="171"/>
      <c r="J195" s="171"/>
      <c r="K195" s="171"/>
      <c r="L195" s="171"/>
      <c r="M195" s="171"/>
    </row>
  </sheetData>
  <sheetProtection password="8F14" sheet="1" scenarios="1" formatCells="0" formatColumns="0" formatRows="0" insertColumns="0"/>
  <mergeCells count="160">
    <mergeCell ref="A141:K141"/>
    <mergeCell ref="A142:K142"/>
    <mergeCell ref="A144:K144"/>
    <mergeCell ref="A145:K145"/>
    <mergeCell ref="A135:K135"/>
    <mergeCell ref="A137:K137"/>
    <mergeCell ref="A138:K138"/>
    <mergeCell ref="A139:K139"/>
    <mergeCell ref="A140:K140"/>
    <mergeCell ref="A156:K156"/>
    <mergeCell ref="A157:K157"/>
    <mergeCell ref="A158:K158"/>
    <mergeCell ref="A152:G152"/>
    <mergeCell ref="A153:G153"/>
    <mergeCell ref="A154:G154"/>
    <mergeCell ref="A155:G155"/>
    <mergeCell ref="A146:K146"/>
    <mergeCell ref="A147:K147"/>
    <mergeCell ref="A148:K148"/>
    <mergeCell ref="A149:K149"/>
    <mergeCell ref="A111:K111"/>
    <mergeCell ref="A112:K112"/>
    <mergeCell ref="A113:K113"/>
    <mergeCell ref="A132:K132"/>
    <mergeCell ref="A133:K133"/>
    <mergeCell ref="A134:K134"/>
    <mergeCell ref="A119:K119"/>
    <mergeCell ref="A128:K128"/>
    <mergeCell ref="A127:K127"/>
    <mergeCell ref="A126:K126"/>
    <mergeCell ref="A125:K125"/>
    <mergeCell ref="A122:K122"/>
    <mergeCell ref="A123:K123"/>
    <mergeCell ref="A124:K124"/>
    <mergeCell ref="A130:K130"/>
    <mergeCell ref="A131:K131"/>
    <mergeCell ref="A91:K91"/>
    <mergeCell ref="A103:K103"/>
    <mergeCell ref="A104:K104"/>
    <mergeCell ref="A105:K105"/>
    <mergeCell ref="A106:K106"/>
    <mergeCell ref="A108:K108"/>
    <mergeCell ref="A98:K98"/>
    <mergeCell ref="A99:K99"/>
    <mergeCell ref="A100:K100"/>
    <mergeCell ref="A101:K101"/>
    <mergeCell ref="A88:K88"/>
    <mergeCell ref="A90:K90"/>
    <mergeCell ref="A83:K83"/>
    <mergeCell ref="A84:K84"/>
    <mergeCell ref="A85:K85"/>
    <mergeCell ref="A86:K86"/>
    <mergeCell ref="A87:K87"/>
    <mergeCell ref="A78:K78"/>
    <mergeCell ref="A79:K79"/>
    <mergeCell ref="A80:K80"/>
    <mergeCell ref="A82:K82"/>
    <mergeCell ref="A73:K73"/>
    <mergeCell ref="A74:K74"/>
    <mergeCell ref="A75:K75"/>
    <mergeCell ref="A76:K76"/>
    <mergeCell ref="A77:K77"/>
    <mergeCell ref="A69:K69"/>
    <mergeCell ref="A70:K70"/>
    <mergeCell ref="A71:K71"/>
    <mergeCell ref="A64:K64"/>
    <mergeCell ref="A65:K65"/>
    <mergeCell ref="A67:K67"/>
    <mergeCell ref="A68:K68"/>
    <mergeCell ref="A59:K59"/>
    <mergeCell ref="A60:K60"/>
    <mergeCell ref="A61:K61"/>
    <mergeCell ref="A62:K62"/>
    <mergeCell ref="A63:K63"/>
    <mergeCell ref="A54:K54"/>
    <mergeCell ref="A55:K55"/>
    <mergeCell ref="A56:K56"/>
    <mergeCell ref="A57:K57"/>
    <mergeCell ref="A50:K50"/>
    <mergeCell ref="A51:K51"/>
    <mergeCell ref="A52:K52"/>
    <mergeCell ref="A53:K53"/>
    <mergeCell ref="A44:K44"/>
    <mergeCell ref="A45:K45"/>
    <mergeCell ref="A46:K46"/>
    <mergeCell ref="A47:K47"/>
    <mergeCell ref="A48:K48"/>
    <mergeCell ref="A39:K39"/>
    <mergeCell ref="A40:K40"/>
    <mergeCell ref="A41:K41"/>
    <mergeCell ref="A42:K42"/>
    <mergeCell ref="A43:K43"/>
    <mergeCell ref="A34:K34"/>
    <mergeCell ref="A35:K35"/>
    <mergeCell ref="A36:K36"/>
    <mergeCell ref="A38:K38"/>
    <mergeCell ref="A29:K29"/>
    <mergeCell ref="A31:K31"/>
    <mergeCell ref="A32:K32"/>
    <mergeCell ref="A33:K33"/>
    <mergeCell ref="A24:K24"/>
    <mergeCell ref="A25:K25"/>
    <mergeCell ref="A26:K26"/>
    <mergeCell ref="A27:K27"/>
    <mergeCell ref="A28:K28"/>
    <mergeCell ref="A19:K19"/>
    <mergeCell ref="A20:K20"/>
    <mergeCell ref="A21:K21"/>
    <mergeCell ref="A22:K22"/>
    <mergeCell ref="A16:K16"/>
    <mergeCell ref="A17:K17"/>
    <mergeCell ref="A18:K18"/>
    <mergeCell ref="A3:M3"/>
    <mergeCell ref="A5:M5"/>
    <mergeCell ref="A7:M7"/>
    <mergeCell ref="M9:M11"/>
    <mergeCell ref="C10:E10"/>
    <mergeCell ref="F10:H10"/>
    <mergeCell ref="I10:K10"/>
    <mergeCell ref="A9:A11"/>
    <mergeCell ref="B9:B11"/>
    <mergeCell ref="C9:E9"/>
    <mergeCell ref="F9:H9"/>
    <mergeCell ref="I9:K9"/>
    <mergeCell ref="L9:L11"/>
    <mergeCell ref="A14:M14"/>
    <mergeCell ref="A194:M194"/>
    <mergeCell ref="A195:M195"/>
    <mergeCell ref="A180:B180"/>
    <mergeCell ref="L180:M180"/>
    <mergeCell ref="A191:M191"/>
    <mergeCell ref="A192:M192"/>
    <mergeCell ref="A184:M184"/>
    <mergeCell ref="A185:M185"/>
    <mergeCell ref="A186:M186"/>
    <mergeCell ref="A187:M187"/>
    <mergeCell ref="A179:B179"/>
    <mergeCell ref="L179:M179"/>
    <mergeCell ref="A193:M193"/>
    <mergeCell ref="A92:K92"/>
    <mergeCell ref="A94:K94"/>
    <mergeCell ref="A93:K93"/>
    <mergeCell ref="A95:K95"/>
    <mergeCell ref="A96:K96"/>
    <mergeCell ref="A97:K97"/>
    <mergeCell ref="H152:L152"/>
    <mergeCell ref="H153:L153"/>
    <mergeCell ref="H154:L154"/>
    <mergeCell ref="H155:L155"/>
    <mergeCell ref="A121:M121"/>
    <mergeCell ref="A151:M151"/>
    <mergeCell ref="A164:M164"/>
    <mergeCell ref="A173:M173"/>
    <mergeCell ref="A114:K114"/>
    <mergeCell ref="A115:K115"/>
    <mergeCell ref="A116:K116"/>
    <mergeCell ref="A117:K117"/>
    <mergeCell ref="A118:K118"/>
    <mergeCell ref="A109:K109"/>
    <mergeCell ref="A110:K110"/>
  </mergeCells>
  <printOptions horizontalCentered="1"/>
  <pageMargins left="0.23622047244094491" right="0.23622047244094491" top="0.39370078740157483" bottom="0.39370078740157483" header="0.31496062992125984" footer="0.19685039370078741"/>
  <pageSetup fitToHeight="0" orientation="landscape" horizontalDpi="1200" verticalDpi="1200" r:id="rId1"/>
  <headerFooter>
    <oddFooter>&amp;CPágina &amp;P de 14</oddFooter>
  </headerFooter>
  <rowBreaks count="1" manualBreakCount="1">
    <brk id="188" max="1638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M181"/>
  <sheetViews>
    <sheetView view="pageBreakPreview" zoomScale="85" zoomScaleNormal="100" zoomScaleSheetLayoutView="85" workbookViewId="0">
      <pane ySplit="11" topLeftCell="A12" activePane="bottomLeft" state="frozen"/>
      <selection pane="bottomLeft" activeCell="L167" sqref="L167"/>
    </sheetView>
  </sheetViews>
  <sheetFormatPr baseColWidth="10" defaultRowHeight="15"/>
  <cols>
    <col min="1" max="1" width="3.7109375" style="1" customWidth="1"/>
    <col min="2" max="2" width="29.7109375" customWidth="1"/>
    <col min="3" max="11" width="4.7109375" customWidth="1"/>
    <col min="12" max="12" width="30.7109375" customWidth="1"/>
    <col min="13" max="13" width="15.7109375" customWidth="1"/>
  </cols>
  <sheetData>
    <row r="1" spans="1:13">
      <c r="A1" s="33"/>
      <c r="B1" s="33"/>
      <c r="C1" s="33"/>
      <c r="D1" s="33"/>
      <c r="E1" s="33"/>
      <c r="F1" s="33"/>
      <c r="G1" s="33"/>
      <c r="H1" s="33"/>
      <c r="I1" s="33"/>
      <c r="J1" s="33"/>
      <c r="K1" s="33"/>
      <c r="L1" s="33"/>
      <c r="M1" s="33"/>
    </row>
    <row r="2" spans="1:13">
      <c r="A2" s="33"/>
      <c r="B2" s="33"/>
      <c r="C2" s="33"/>
      <c r="D2" s="33"/>
      <c r="E2" s="33"/>
      <c r="F2" s="33"/>
      <c r="G2" s="33"/>
      <c r="H2" s="33"/>
      <c r="I2" s="33"/>
      <c r="J2" s="33"/>
      <c r="K2" s="33"/>
      <c r="L2" s="33"/>
      <c r="M2" s="33"/>
    </row>
    <row r="3" spans="1:13" ht="18">
      <c r="A3" s="198" t="s">
        <v>59</v>
      </c>
      <c r="B3" s="198"/>
      <c r="C3" s="198"/>
      <c r="D3" s="198"/>
      <c r="E3" s="198"/>
      <c r="F3" s="198"/>
      <c r="G3" s="198"/>
      <c r="H3" s="198"/>
      <c r="I3" s="198"/>
      <c r="J3" s="198"/>
      <c r="K3" s="198"/>
      <c r="L3" s="198"/>
      <c r="M3" s="198"/>
    </row>
    <row r="4" spans="1:13" ht="4.5" customHeight="1">
      <c r="A4" s="35"/>
      <c r="B4" s="35"/>
      <c r="C4" s="35"/>
      <c r="D4" s="35"/>
      <c r="E4" s="35"/>
      <c r="F4" s="35"/>
      <c r="G4" s="35"/>
      <c r="H4" s="35"/>
      <c r="I4" s="35"/>
      <c r="J4" s="35"/>
      <c r="K4" s="35"/>
      <c r="L4" s="35"/>
      <c r="M4" s="33"/>
    </row>
    <row r="5" spans="1:13" ht="18">
      <c r="A5" s="198" t="s">
        <v>381</v>
      </c>
      <c r="B5" s="198"/>
      <c r="C5" s="198"/>
      <c r="D5" s="198"/>
      <c r="E5" s="198"/>
      <c r="F5" s="198"/>
      <c r="G5" s="198"/>
      <c r="H5" s="198"/>
      <c r="I5" s="198"/>
      <c r="J5" s="198"/>
      <c r="K5" s="198"/>
      <c r="L5" s="198"/>
      <c r="M5" s="198"/>
    </row>
    <row r="6" spans="1:13" ht="18">
      <c r="A6" s="35"/>
      <c r="B6" s="35"/>
      <c r="C6" s="35"/>
      <c r="D6" s="35"/>
      <c r="E6" s="35"/>
      <c r="F6" s="35"/>
      <c r="G6" s="35"/>
      <c r="H6" s="35"/>
      <c r="I6" s="35"/>
      <c r="J6" s="35"/>
      <c r="K6" s="35"/>
      <c r="L6" s="35"/>
      <c r="M6" s="33"/>
    </row>
    <row r="7" spans="1:13" ht="18">
      <c r="A7" s="198" t="s">
        <v>214</v>
      </c>
      <c r="B7" s="198"/>
      <c r="C7" s="198"/>
      <c r="D7" s="198"/>
      <c r="E7" s="198"/>
      <c r="F7" s="198"/>
      <c r="G7" s="198"/>
      <c r="H7" s="198"/>
      <c r="I7" s="198"/>
      <c r="J7" s="198"/>
      <c r="K7" s="198"/>
      <c r="L7" s="198"/>
      <c r="M7" s="198"/>
    </row>
    <row r="8" spans="1:13">
      <c r="A8" s="33"/>
      <c r="B8" s="33"/>
      <c r="C8" s="33"/>
      <c r="D8" s="33"/>
      <c r="E8" s="33"/>
      <c r="F8" s="33"/>
      <c r="G8" s="33"/>
      <c r="H8" s="33"/>
      <c r="I8" s="33"/>
      <c r="J8" s="33"/>
      <c r="K8" s="33"/>
      <c r="L8" s="33"/>
      <c r="M8" s="33"/>
    </row>
    <row r="9" spans="1:13" s="40" customFormat="1">
      <c r="A9" s="199" t="s">
        <v>28</v>
      </c>
      <c r="B9" s="199" t="s">
        <v>29</v>
      </c>
      <c r="C9" s="199" t="s">
        <v>30</v>
      </c>
      <c r="D9" s="199"/>
      <c r="E9" s="199"/>
      <c r="F9" s="199" t="s">
        <v>31</v>
      </c>
      <c r="G9" s="199"/>
      <c r="H9" s="199"/>
      <c r="I9" s="199" t="s">
        <v>32</v>
      </c>
      <c r="J9" s="199"/>
      <c r="K9" s="199"/>
      <c r="L9" s="199" t="s">
        <v>425</v>
      </c>
      <c r="M9" s="199" t="s">
        <v>33</v>
      </c>
    </row>
    <row r="10" spans="1:13" s="40" customFormat="1">
      <c r="A10" s="199"/>
      <c r="B10" s="199"/>
      <c r="C10" s="199" t="s">
        <v>34</v>
      </c>
      <c r="D10" s="199"/>
      <c r="E10" s="199"/>
      <c r="F10" s="199" t="s">
        <v>34</v>
      </c>
      <c r="G10" s="199"/>
      <c r="H10" s="199"/>
      <c r="I10" s="199" t="s">
        <v>34</v>
      </c>
      <c r="J10" s="199"/>
      <c r="K10" s="199"/>
      <c r="L10" s="199"/>
      <c r="M10" s="199"/>
    </row>
    <row r="11" spans="1:13" s="40" customFormat="1">
      <c r="A11" s="199"/>
      <c r="B11" s="199"/>
      <c r="C11" s="41">
        <v>0</v>
      </c>
      <c r="D11" s="41">
        <v>50</v>
      </c>
      <c r="E11" s="41">
        <v>100</v>
      </c>
      <c r="F11" s="41">
        <v>0</v>
      </c>
      <c r="G11" s="41">
        <v>50</v>
      </c>
      <c r="H11" s="41">
        <v>100</v>
      </c>
      <c r="I11" s="41">
        <v>0</v>
      </c>
      <c r="J11" s="41">
        <v>50</v>
      </c>
      <c r="K11" s="41">
        <v>100</v>
      </c>
      <c r="L11" s="199"/>
      <c r="M11" s="199"/>
    </row>
    <row r="12" spans="1:13" s="44" customFormat="1">
      <c r="A12" s="48"/>
      <c r="B12" s="43"/>
      <c r="C12" s="43"/>
      <c r="D12" s="43"/>
      <c r="E12" s="43"/>
      <c r="F12" s="43"/>
      <c r="G12" s="43"/>
      <c r="H12" s="43"/>
      <c r="I12" s="43"/>
      <c r="J12" s="43"/>
      <c r="K12" s="43"/>
      <c r="L12" s="43"/>
      <c r="M12" s="43"/>
    </row>
    <row r="13" spans="1:13" s="47" customFormat="1">
      <c r="A13" s="106"/>
      <c r="B13" s="45" t="s">
        <v>60</v>
      </c>
      <c r="C13" s="46"/>
      <c r="D13" s="46"/>
      <c r="E13" s="46"/>
      <c r="F13" s="46"/>
      <c r="G13" s="46"/>
      <c r="H13" s="46"/>
      <c r="I13" s="46"/>
      <c r="J13" s="46"/>
      <c r="K13" s="46"/>
      <c r="L13" s="46"/>
      <c r="M13" s="46"/>
    </row>
    <row r="14" spans="1:13" ht="15" customHeight="1">
      <c r="A14" s="216" t="s">
        <v>61</v>
      </c>
      <c r="B14" s="216"/>
      <c r="C14" s="216"/>
      <c r="D14" s="216"/>
      <c r="E14" s="216"/>
      <c r="F14" s="216"/>
      <c r="G14" s="216"/>
      <c r="H14" s="216"/>
      <c r="I14" s="216"/>
      <c r="J14" s="216"/>
      <c r="K14" s="216"/>
      <c r="L14" s="216"/>
      <c r="M14" s="216"/>
    </row>
    <row r="15" spans="1:13" ht="54">
      <c r="A15" s="107">
        <v>1</v>
      </c>
      <c r="B15" s="61" t="s">
        <v>62</v>
      </c>
      <c r="C15" s="49"/>
      <c r="D15" s="49"/>
      <c r="E15" s="49"/>
      <c r="F15" s="49"/>
      <c r="G15" s="49"/>
      <c r="H15" s="49"/>
      <c r="I15" s="49"/>
      <c r="J15" s="49"/>
      <c r="K15" s="49"/>
      <c r="L15" s="38"/>
      <c r="M15" s="38"/>
    </row>
    <row r="16" spans="1:13" ht="45">
      <c r="A16" s="107">
        <v>2</v>
      </c>
      <c r="B16" s="61" t="s">
        <v>63</v>
      </c>
      <c r="C16" s="49"/>
      <c r="D16" s="49"/>
      <c r="E16" s="49"/>
      <c r="F16" s="49"/>
      <c r="G16" s="49"/>
      <c r="H16" s="49"/>
      <c r="I16" s="49"/>
      <c r="J16" s="49"/>
      <c r="K16" s="49"/>
      <c r="L16" s="38"/>
      <c r="M16" s="38"/>
    </row>
    <row r="17" spans="1:13" ht="36">
      <c r="A17" s="107">
        <v>3</v>
      </c>
      <c r="B17" s="61" t="s">
        <v>64</v>
      </c>
      <c r="C17" s="39"/>
      <c r="D17" s="39"/>
      <c r="E17" s="39"/>
      <c r="F17" s="39"/>
      <c r="G17" s="39"/>
      <c r="H17" s="39"/>
      <c r="I17" s="39"/>
      <c r="J17" s="39"/>
      <c r="K17" s="39"/>
      <c r="L17" s="38"/>
      <c r="M17" s="38"/>
    </row>
    <row r="18" spans="1:13" ht="45">
      <c r="A18" s="107">
        <v>4</v>
      </c>
      <c r="B18" s="61" t="s">
        <v>65</v>
      </c>
      <c r="C18" s="49"/>
      <c r="D18" s="49"/>
      <c r="E18" s="49"/>
      <c r="F18" s="49"/>
      <c r="G18" s="49"/>
      <c r="H18" s="49"/>
      <c r="I18" s="49"/>
      <c r="J18" s="49"/>
      <c r="K18" s="49"/>
      <c r="L18" s="38"/>
      <c r="M18" s="38"/>
    </row>
    <row r="19" spans="1:13" ht="36">
      <c r="A19" s="107">
        <v>5</v>
      </c>
      <c r="B19" s="61" t="s">
        <v>66</v>
      </c>
      <c r="C19" s="49"/>
      <c r="D19" s="49"/>
      <c r="E19" s="49"/>
      <c r="F19" s="49"/>
      <c r="G19" s="49"/>
      <c r="H19" s="49"/>
      <c r="I19" s="49"/>
      <c r="J19" s="49"/>
      <c r="K19" s="49"/>
      <c r="L19" s="38"/>
      <c r="M19" s="38"/>
    </row>
    <row r="20" spans="1:13" ht="45">
      <c r="A20" s="107">
        <v>6</v>
      </c>
      <c r="B20" s="61" t="s">
        <v>67</v>
      </c>
      <c r="C20" s="49"/>
      <c r="D20" s="49"/>
      <c r="E20" s="49"/>
      <c r="F20" s="49"/>
      <c r="G20" s="49"/>
      <c r="H20" s="49"/>
      <c r="I20" s="49"/>
      <c r="J20" s="49"/>
      <c r="K20" s="49"/>
      <c r="L20" s="38"/>
      <c r="M20" s="38"/>
    </row>
    <row r="21" spans="1:13" ht="54">
      <c r="A21" s="107">
        <v>7</v>
      </c>
      <c r="B21" s="61" t="s">
        <v>68</v>
      </c>
      <c r="C21" s="49"/>
      <c r="D21" s="49"/>
      <c r="E21" s="49"/>
      <c r="F21" s="49"/>
      <c r="G21" s="49"/>
      <c r="H21" s="49"/>
      <c r="I21" s="49"/>
      <c r="J21" s="49"/>
      <c r="K21" s="49"/>
      <c r="L21" s="38"/>
      <c r="M21" s="38"/>
    </row>
    <row r="22" spans="1:13" ht="36">
      <c r="A22" s="107">
        <v>8</v>
      </c>
      <c r="B22" s="61" t="s">
        <v>69</v>
      </c>
      <c r="C22" s="49"/>
      <c r="D22" s="49"/>
      <c r="E22" s="49"/>
      <c r="F22" s="49"/>
      <c r="G22" s="49"/>
      <c r="H22" s="49"/>
      <c r="I22" s="49"/>
      <c r="J22" s="49"/>
      <c r="K22" s="49"/>
      <c r="L22" s="38"/>
      <c r="M22" s="38"/>
    </row>
    <row r="23" spans="1:13" ht="15" customHeight="1">
      <c r="A23" s="216" t="s">
        <v>70</v>
      </c>
      <c r="B23" s="216"/>
      <c r="C23" s="216"/>
      <c r="D23" s="216"/>
      <c r="E23" s="216"/>
      <c r="F23" s="216"/>
      <c r="G23" s="216"/>
      <c r="H23" s="216"/>
      <c r="I23" s="216"/>
      <c r="J23" s="216"/>
      <c r="K23" s="216"/>
      <c r="L23" s="216"/>
      <c r="M23" s="216"/>
    </row>
    <row r="24" spans="1:13" ht="45">
      <c r="A24" s="107">
        <v>9</v>
      </c>
      <c r="B24" s="61" t="s">
        <v>71</v>
      </c>
      <c r="C24" s="49"/>
      <c r="D24" s="49"/>
      <c r="E24" s="49"/>
      <c r="F24" s="49"/>
      <c r="G24" s="49"/>
      <c r="H24" s="49"/>
      <c r="I24" s="49"/>
      <c r="J24" s="49"/>
      <c r="K24" s="49"/>
      <c r="L24" s="38"/>
      <c r="M24" s="38"/>
    </row>
    <row r="25" spans="1:13" ht="27">
      <c r="A25" s="107">
        <v>10</v>
      </c>
      <c r="B25" s="61" t="s">
        <v>72</v>
      </c>
      <c r="C25" s="49"/>
      <c r="D25" s="49"/>
      <c r="E25" s="49"/>
      <c r="F25" s="49"/>
      <c r="G25" s="49"/>
      <c r="H25" s="49"/>
      <c r="I25" s="49"/>
      <c r="J25" s="49"/>
      <c r="K25" s="49"/>
      <c r="L25" s="38"/>
      <c r="M25" s="38"/>
    </row>
    <row r="26" spans="1:13" ht="45">
      <c r="A26" s="107">
        <v>11</v>
      </c>
      <c r="B26" s="61" t="s">
        <v>73</v>
      </c>
      <c r="C26" s="49"/>
      <c r="D26" s="49"/>
      <c r="E26" s="49"/>
      <c r="F26" s="49"/>
      <c r="G26" s="49"/>
      <c r="H26" s="49"/>
      <c r="I26" s="49"/>
      <c r="J26" s="49"/>
      <c r="K26" s="49"/>
      <c r="L26" s="38"/>
      <c r="M26" s="38"/>
    </row>
    <row r="27" spans="1:13" ht="27">
      <c r="A27" s="107">
        <v>12</v>
      </c>
      <c r="B27" s="61" t="s">
        <v>74</v>
      </c>
      <c r="C27" s="49"/>
      <c r="D27" s="49"/>
      <c r="E27" s="49"/>
      <c r="F27" s="49"/>
      <c r="G27" s="49"/>
      <c r="H27" s="49"/>
      <c r="I27" s="49"/>
      <c r="J27" s="49"/>
      <c r="K27" s="49"/>
      <c r="L27" s="38"/>
      <c r="M27" s="38"/>
    </row>
    <row r="28" spans="1:13" ht="45">
      <c r="A28" s="107">
        <v>13</v>
      </c>
      <c r="B28" s="61" t="s">
        <v>75</v>
      </c>
      <c r="C28" s="49"/>
      <c r="D28" s="49"/>
      <c r="E28" s="49"/>
      <c r="F28" s="49"/>
      <c r="G28" s="49"/>
      <c r="H28" s="49"/>
      <c r="I28" s="49"/>
      <c r="J28" s="49"/>
      <c r="K28" s="49"/>
      <c r="L28" s="38"/>
      <c r="M28" s="38"/>
    </row>
    <row r="29" spans="1:13" ht="15" customHeight="1">
      <c r="A29" s="216" t="s">
        <v>76</v>
      </c>
      <c r="B29" s="216"/>
      <c r="C29" s="216"/>
      <c r="D29" s="216"/>
      <c r="E29" s="216"/>
      <c r="F29" s="216"/>
      <c r="G29" s="216"/>
      <c r="H29" s="216"/>
      <c r="I29" s="216"/>
      <c r="J29" s="216"/>
      <c r="K29" s="216"/>
      <c r="L29" s="216"/>
      <c r="M29" s="216"/>
    </row>
    <row r="30" spans="1:13" ht="45">
      <c r="A30" s="107">
        <v>14</v>
      </c>
      <c r="B30" s="61" t="s">
        <v>77</v>
      </c>
      <c r="C30" s="49"/>
      <c r="D30" s="49"/>
      <c r="E30" s="49"/>
      <c r="F30" s="49"/>
      <c r="G30" s="49"/>
      <c r="H30" s="49"/>
      <c r="I30" s="49"/>
      <c r="J30" s="49"/>
      <c r="K30" s="49"/>
      <c r="L30" s="38"/>
      <c r="M30" s="38"/>
    </row>
    <row r="31" spans="1:13" ht="27">
      <c r="A31" s="107">
        <v>15</v>
      </c>
      <c r="B31" s="61" t="s">
        <v>78</v>
      </c>
      <c r="C31" s="49"/>
      <c r="D31" s="49"/>
      <c r="E31" s="49"/>
      <c r="F31" s="49"/>
      <c r="G31" s="49"/>
      <c r="H31" s="49"/>
      <c r="I31" s="49"/>
      <c r="J31" s="49"/>
      <c r="K31" s="49"/>
      <c r="L31" s="38"/>
      <c r="M31" s="38"/>
    </row>
    <row r="32" spans="1:13" ht="36">
      <c r="A32" s="107">
        <v>16</v>
      </c>
      <c r="B32" s="61" t="s">
        <v>79</v>
      </c>
      <c r="C32" s="49"/>
      <c r="D32" s="49"/>
      <c r="E32" s="49"/>
      <c r="F32" s="49"/>
      <c r="G32" s="49"/>
      <c r="H32" s="49"/>
      <c r="I32" s="49"/>
      <c r="J32" s="49"/>
      <c r="K32" s="49"/>
      <c r="L32" s="38"/>
      <c r="M32" s="38"/>
    </row>
    <row r="33" spans="1:13" ht="18">
      <c r="A33" s="107">
        <v>17</v>
      </c>
      <c r="B33" s="61" t="s">
        <v>80</v>
      </c>
      <c r="C33" s="49"/>
      <c r="D33" s="49"/>
      <c r="E33" s="49"/>
      <c r="F33" s="49"/>
      <c r="G33" s="49"/>
      <c r="H33" s="49"/>
      <c r="I33" s="49"/>
      <c r="J33" s="49"/>
      <c r="K33" s="49"/>
      <c r="L33" s="38"/>
      <c r="M33" s="38"/>
    </row>
    <row r="34" spans="1:13" ht="45">
      <c r="A34" s="107">
        <v>18</v>
      </c>
      <c r="B34" s="61" t="s">
        <v>81</v>
      </c>
      <c r="C34" s="49"/>
      <c r="D34" s="49"/>
      <c r="E34" s="49"/>
      <c r="F34" s="49"/>
      <c r="G34" s="49"/>
      <c r="H34" s="49"/>
      <c r="I34" s="49"/>
      <c r="J34" s="49"/>
      <c r="K34" s="49"/>
      <c r="L34" s="38"/>
      <c r="M34" s="38"/>
    </row>
    <row r="35" spans="1:13" ht="45">
      <c r="A35" s="107">
        <v>19</v>
      </c>
      <c r="B35" s="61" t="s">
        <v>82</v>
      </c>
      <c r="C35" s="49"/>
      <c r="D35" s="49"/>
      <c r="E35" s="49"/>
      <c r="F35" s="49"/>
      <c r="G35" s="49"/>
      <c r="H35" s="49"/>
      <c r="I35" s="49"/>
      <c r="J35" s="49"/>
      <c r="K35" s="49"/>
      <c r="L35" s="38"/>
      <c r="M35" s="38"/>
    </row>
    <row r="36" spans="1:13" ht="36">
      <c r="A36" s="107">
        <v>20</v>
      </c>
      <c r="B36" s="61" t="s">
        <v>83</v>
      </c>
      <c r="C36" s="49"/>
      <c r="D36" s="49"/>
      <c r="E36" s="49"/>
      <c r="F36" s="49"/>
      <c r="G36" s="49"/>
      <c r="H36" s="49"/>
      <c r="I36" s="49"/>
      <c r="J36" s="49"/>
      <c r="K36" s="49"/>
      <c r="L36" s="38"/>
      <c r="M36" s="38"/>
    </row>
    <row r="37" spans="1:13" ht="45">
      <c r="A37" s="107">
        <v>21</v>
      </c>
      <c r="B37" s="61" t="s">
        <v>84</v>
      </c>
      <c r="C37" s="49"/>
      <c r="D37" s="49"/>
      <c r="E37" s="49"/>
      <c r="F37" s="49"/>
      <c r="G37" s="49"/>
      <c r="H37" s="49"/>
      <c r="I37" s="49"/>
      <c r="J37" s="49"/>
      <c r="K37" s="49"/>
      <c r="L37" s="38"/>
      <c r="M37" s="38"/>
    </row>
    <row r="38" spans="1:13" ht="72">
      <c r="A38" s="107">
        <v>22</v>
      </c>
      <c r="B38" s="61" t="s">
        <v>85</v>
      </c>
      <c r="C38" s="49"/>
      <c r="D38" s="49"/>
      <c r="E38" s="49"/>
      <c r="F38" s="49"/>
      <c r="G38" s="49"/>
      <c r="H38" s="49"/>
      <c r="I38" s="49"/>
      <c r="J38" s="49"/>
      <c r="K38" s="49"/>
      <c r="L38" s="38"/>
      <c r="M38" s="38"/>
    </row>
    <row r="39" spans="1:13" ht="36">
      <c r="A39" s="107">
        <v>23</v>
      </c>
      <c r="B39" s="61" t="s">
        <v>86</v>
      </c>
      <c r="C39" s="49"/>
      <c r="D39" s="49"/>
      <c r="E39" s="49"/>
      <c r="F39" s="49"/>
      <c r="G39" s="49"/>
      <c r="H39" s="49"/>
      <c r="I39" s="49"/>
      <c r="J39" s="49"/>
      <c r="K39" s="49"/>
      <c r="L39" s="38"/>
      <c r="M39" s="38"/>
    </row>
    <row r="40" spans="1:13" ht="45">
      <c r="A40" s="107">
        <v>24</v>
      </c>
      <c r="B40" s="61" t="s">
        <v>87</v>
      </c>
      <c r="C40" s="49"/>
      <c r="D40" s="49"/>
      <c r="E40" s="49"/>
      <c r="F40" s="49"/>
      <c r="G40" s="49"/>
      <c r="H40" s="49"/>
      <c r="I40" s="49"/>
      <c r="J40" s="49"/>
      <c r="K40" s="49"/>
      <c r="L40" s="38"/>
      <c r="M40" s="38"/>
    </row>
    <row r="41" spans="1:13" ht="18">
      <c r="A41" s="107">
        <v>25</v>
      </c>
      <c r="B41" s="61" t="s">
        <v>88</v>
      </c>
      <c r="C41" s="49"/>
      <c r="D41" s="49"/>
      <c r="E41" s="49"/>
      <c r="F41" s="49"/>
      <c r="G41" s="49"/>
      <c r="H41" s="49"/>
      <c r="I41" s="49"/>
      <c r="J41" s="49"/>
      <c r="K41" s="49"/>
      <c r="L41" s="38"/>
      <c r="M41" s="38"/>
    </row>
    <row r="42" spans="1:13" ht="45">
      <c r="A42" s="107">
        <v>26</v>
      </c>
      <c r="B42" s="61" t="s">
        <v>89</v>
      </c>
      <c r="C42" s="49"/>
      <c r="D42" s="49"/>
      <c r="E42" s="49"/>
      <c r="F42" s="49"/>
      <c r="G42" s="49"/>
      <c r="H42" s="49"/>
      <c r="I42" s="49"/>
      <c r="J42" s="49"/>
      <c r="K42" s="49"/>
      <c r="L42" s="38"/>
      <c r="M42" s="38"/>
    </row>
    <row r="43" spans="1:13" ht="27">
      <c r="A43" s="107">
        <v>27</v>
      </c>
      <c r="B43" s="61" t="s">
        <v>90</v>
      </c>
      <c r="C43" s="49"/>
      <c r="D43" s="49"/>
      <c r="E43" s="49"/>
      <c r="F43" s="49"/>
      <c r="G43" s="49"/>
      <c r="H43" s="49"/>
      <c r="I43" s="49"/>
      <c r="J43" s="49"/>
      <c r="K43" s="49"/>
      <c r="L43" s="38"/>
      <c r="M43" s="38"/>
    </row>
    <row r="44" spans="1:13" ht="18">
      <c r="A44" s="107">
        <v>28</v>
      </c>
      <c r="B44" s="61" t="s">
        <v>91</v>
      </c>
      <c r="C44" s="49"/>
      <c r="D44" s="49"/>
      <c r="E44" s="49"/>
      <c r="F44" s="49"/>
      <c r="G44" s="49"/>
      <c r="H44" s="49"/>
      <c r="I44" s="49"/>
      <c r="J44" s="49"/>
      <c r="K44" s="49"/>
      <c r="L44" s="38"/>
      <c r="M44" s="38"/>
    </row>
    <row r="45" spans="1:13" ht="45">
      <c r="A45" s="107">
        <v>29</v>
      </c>
      <c r="B45" s="61" t="s">
        <v>77</v>
      </c>
      <c r="C45" s="49"/>
      <c r="D45" s="49"/>
      <c r="E45" s="49"/>
      <c r="F45" s="49"/>
      <c r="G45" s="49"/>
      <c r="H45" s="49"/>
      <c r="I45" s="49"/>
      <c r="J45" s="49"/>
      <c r="K45" s="49"/>
      <c r="L45" s="38"/>
      <c r="M45" s="38"/>
    </row>
    <row r="46" spans="1:13" ht="36">
      <c r="A46" s="107">
        <v>30</v>
      </c>
      <c r="B46" s="61" t="s">
        <v>92</v>
      </c>
      <c r="C46" s="49"/>
      <c r="D46" s="49"/>
      <c r="E46" s="49"/>
      <c r="F46" s="49"/>
      <c r="G46" s="49"/>
      <c r="H46" s="49"/>
      <c r="I46" s="49"/>
      <c r="J46" s="49"/>
      <c r="K46" s="49"/>
      <c r="L46" s="38"/>
      <c r="M46" s="38"/>
    </row>
    <row r="47" spans="1:13" ht="18">
      <c r="A47" s="107">
        <v>31</v>
      </c>
      <c r="B47" s="61" t="s">
        <v>93</v>
      </c>
      <c r="C47" s="49"/>
      <c r="D47" s="49"/>
      <c r="E47" s="49"/>
      <c r="F47" s="49"/>
      <c r="G47" s="49"/>
      <c r="H47" s="49"/>
      <c r="I47" s="49"/>
      <c r="J47" s="49"/>
      <c r="K47" s="49"/>
      <c r="L47" s="38"/>
      <c r="M47" s="38"/>
    </row>
    <row r="48" spans="1:13" ht="45">
      <c r="A48" s="107">
        <v>32</v>
      </c>
      <c r="B48" s="61" t="s">
        <v>94</v>
      </c>
      <c r="C48" s="49"/>
      <c r="D48" s="49"/>
      <c r="E48" s="49"/>
      <c r="F48" s="49"/>
      <c r="G48" s="49"/>
      <c r="H48" s="49"/>
      <c r="I48" s="49"/>
      <c r="J48" s="49"/>
      <c r="K48" s="49"/>
      <c r="L48" s="38"/>
      <c r="M48" s="38"/>
    </row>
    <row r="49" spans="1:13" ht="15" customHeight="1">
      <c r="A49" s="216" t="s">
        <v>30</v>
      </c>
      <c r="B49" s="216"/>
      <c r="C49" s="216"/>
      <c r="D49" s="216"/>
      <c r="E49" s="216"/>
      <c r="F49" s="216"/>
      <c r="G49" s="216"/>
      <c r="H49" s="216"/>
      <c r="I49" s="216"/>
      <c r="J49" s="216"/>
      <c r="K49" s="216"/>
      <c r="L49" s="216"/>
      <c r="M49" s="216"/>
    </row>
    <row r="50" spans="1:13" ht="45">
      <c r="A50" s="107">
        <v>33</v>
      </c>
      <c r="B50" s="61" t="s">
        <v>95</v>
      </c>
      <c r="C50" s="49"/>
      <c r="D50" s="49"/>
      <c r="E50" s="49"/>
      <c r="F50" s="49"/>
      <c r="G50" s="49"/>
      <c r="H50" s="49"/>
      <c r="I50" s="49"/>
      <c r="J50" s="49"/>
      <c r="K50" s="49"/>
      <c r="L50" s="38"/>
      <c r="M50" s="38"/>
    </row>
    <row r="51" spans="1:13" ht="36">
      <c r="A51" s="107">
        <v>34</v>
      </c>
      <c r="B51" s="61" t="s">
        <v>96</v>
      </c>
      <c r="C51" s="49"/>
      <c r="D51" s="49"/>
      <c r="E51" s="49"/>
      <c r="F51" s="49"/>
      <c r="G51" s="49"/>
      <c r="H51" s="49"/>
      <c r="I51" s="49"/>
      <c r="J51" s="49"/>
      <c r="K51" s="49"/>
      <c r="L51" s="38"/>
      <c r="M51" s="38"/>
    </row>
    <row r="52" spans="1:13" ht="36">
      <c r="A52" s="107">
        <v>35</v>
      </c>
      <c r="B52" s="61" t="s">
        <v>97</v>
      </c>
      <c r="C52" s="49"/>
      <c r="D52" s="49"/>
      <c r="E52" s="49"/>
      <c r="F52" s="49"/>
      <c r="G52" s="49"/>
      <c r="H52" s="49"/>
      <c r="I52" s="49"/>
      <c r="J52" s="49"/>
      <c r="K52" s="49"/>
      <c r="L52" s="38"/>
      <c r="M52" s="38"/>
    </row>
    <row r="53" spans="1:13" ht="27">
      <c r="A53" s="107">
        <v>36</v>
      </c>
      <c r="B53" s="61" t="s">
        <v>98</v>
      </c>
      <c r="C53" s="49"/>
      <c r="D53" s="49"/>
      <c r="E53" s="49"/>
      <c r="F53" s="49"/>
      <c r="G53" s="49"/>
      <c r="H53" s="49"/>
      <c r="I53" s="49"/>
      <c r="J53" s="49"/>
      <c r="K53" s="49"/>
      <c r="L53" s="38"/>
      <c r="M53" s="38"/>
    </row>
    <row r="54" spans="1:13" ht="54">
      <c r="A54" s="107">
        <v>37</v>
      </c>
      <c r="B54" s="61" t="s">
        <v>99</v>
      </c>
      <c r="C54" s="49"/>
      <c r="D54" s="49"/>
      <c r="E54" s="49"/>
      <c r="F54" s="49"/>
      <c r="G54" s="49"/>
      <c r="H54" s="49"/>
      <c r="I54" s="49"/>
      <c r="J54" s="49"/>
      <c r="K54" s="49"/>
      <c r="L54" s="38"/>
      <c r="M54" s="38"/>
    </row>
    <row r="55" spans="1:13" ht="45">
      <c r="A55" s="107">
        <v>38</v>
      </c>
      <c r="B55" s="61" t="s">
        <v>84</v>
      </c>
      <c r="C55" s="49"/>
      <c r="D55" s="49"/>
      <c r="E55" s="49"/>
      <c r="F55" s="49"/>
      <c r="G55" s="49"/>
      <c r="H55" s="49"/>
      <c r="I55" s="49"/>
      <c r="J55" s="49"/>
      <c r="K55" s="49"/>
      <c r="L55" s="38"/>
      <c r="M55" s="38"/>
    </row>
    <row r="56" spans="1:13" ht="54">
      <c r="A56" s="107">
        <v>39</v>
      </c>
      <c r="B56" s="61" t="s">
        <v>100</v>
      </c>
      <c r="C56" s="49"/>
      <c r="D56" s="49"/>
      <c r="E56" s="49"/>
      <c r="F56" s="49"/>
      <c r="G56" s="49"/>
      <c r="H56" s="49"/>
      <c r="I56" s="49"/>
      <c r="J56" s="49"/>
      <c r="K56" s="49"/>
      <c r="L56" s="38"/>
      <c r="M56" s="38"/>
    </row>
    <row r="57" spans="1:13" ht="36">
      <c r="A57" s="107">
        <v>40</v>
      </c>
      <c r="B57" s="61" t="s">
        <v>101</v>
      </c>
      <c r="C57" s="49"/>
      <c r="D57" s="49"/>
      <c r="E57" s="49"/>
      <c r="F57" s="49"/>
      <c r="G57" s="49"/>
      <c r="H57" s="49"/>
      <c r="I57" s="49"/>
      <c r="J57" s="49"/>
      <c r="K57" s="49"/>
      <c r="L57" s="38"/>
      <c r="M57" s="38"/>
    </row>
    <row r="58" spans="1:13" ht="72">
      <c r="A58" s="107">
        <v>41</v>
      </c>
      <c r="B58" s="61" t="s">
        <v>85</v>
      </c>
      <c r="C58" s="49"/>
      <c r="D58" s="49"/>
      <c r="E58" s="49"/>
      <c r="F58" s="49"/>
      <c r="G58" s="49"/>
      <c r="H58" s="49"/>
      <c r="I58" s="49"/>
      <c r="J58" s="49"/>
      <c r="K58" s="49"/>
      <c r="L58" s="38"/>
      <c r="M58" s="38"/>
    </row>
    <row r="59" spans="1:13" ht="54">
      <c r="A59" s="107">
        <v>42</v>
      </c>
      <c r="B59" s="61" t="s">
        <v>102</v>
      </c>
      <c r="C59" s="49"/>
      <c r="D59" s="49"/>
      <c r="E59" s="49"/>
      <c r="F59" s="49"/>
      <c r="G59" s="49"/>
      <c r="H59" s="49"/>
      <c r="I59" s="49"/>
      <c r="J59" s="49"/>
      <c r="K59" s="49"/>
      <c r="L59" s="38"/>
      <c r="M59" s="38"/>
    </row>
    <row r="60" spans="1:13" ht="15" customHeight="1">
      <c r="A60" s="216" t="s">
        <v>31</v>
      </c>
      <c r="B60" s="216"/>
      <c r="C60" s="216"/>
      <c r="D60" s="216"/>
      <c r="E60" s="216"/>
      <c r="F60" s="216"/>
      <c r="G60" s="216"/>
      <c r="H60" s="216"/>
      <c r="I60" s="216"/>
      <c r="J60" s="216"/>
      <c r="K60" s="216"/>
      <c r="L60" s="216"/>
      <c r="M60" s="216"/>
    </row>
    <row r="61" spans="1:13" ht="75" customHeight="1">
      <c r="A61" s="107">
        <v>43</v>
      </c>
      <c r="B61" s="61" t="s">
        <v>103</v>
      </c>
      <c r="C61" s="49"/>
      <c r="D61" s="49"/>
      <c r="E61" s="49"/>
      <c r="F61" s="49"/>
      <c r="G61" s="49"/>
      <c r="H61" s="49"/>
      <c r="I61" s="49"/>
      <c r="J61" s="49"/>
      <c r="K61" s="49"/>
      <c r="L61" s="38"/>
      <c r="M61" s="38"/>
    </row>
    <row r="62" spans="1:13" ht="27">
      <c r="A62" s="107">
        <v>44</v>
      </c>
      <c r="B62" s="61" t="s">
        <v>104</v>
      </c>
      <c r="C62" s="49"/>
      <c r="D62" s="49"/>
      <c r="E62" s="49"/>
      <c r="F62" s="49"/>
      <c r="G62" s="49"/>
      <c r="H62" s="49"/>
      <c r="I62" s="49"/>
      <c r="J62" s="49"/>
      <c r="K62" s="49"/>
      <c r="L62" s="38"/>
      <c r="M62" s="38"/>
    </row>
    <row r="63" spans="1:13" ht="27">
      <c r="A63" s="107">
        <v>45</v>
      </c>
      <c r="B63" s="61" t="s">
        <v>105</v>
      </c>
      <c r="C63" s="49"/>
      <c r="D63" s="49"/>
      <c r="E63" s="49"/>
      <c r="F63" s="49"/>
      <c r="G63" s="49"/>
      <c r="H63" s="49"/>
      <c r="I63" s="49"/>
      <c r="J63" s="49"/>
      <c r="K63" s="49"/>
      <c r="L63" s="38"/>
      <c r="M63" s="38"/>
    </row>
    <row r="64" spans="1:13" ht="36">
      <c r="A64" s="107">
        <v>46</v>
      </c>
      <c r="B64" s="61" t="s">
        <v>106</v>
      </c>
      <c r="C64" s="49"/>
      <c r="D64" s="49"/>
      <c r="E64" s="49"/>
      <c r="F64" s="49"/>
      <c r="G64" s="49"/>
      <c r="H64" s="49"/>
      <c r="I64" s="49"/>
      <c r="J64" s="49"/>
      <c r="K64" s="49"/>
      <c r="L64" s="38"/>
      <c r="M64" s="38"/>
    </row>
    <row r="65" spans="1:13" ht="56.25" customHeight="1">
      <c r="A65" s="107">
        <v>47</v>
      </c>
      <c r="B65" s="61" t="s">
        <v>107</v>
      </c>
      <c r="C65" s="49"/>
      <c r="D65" s="49"/>
      <c r="E65" s="49"/>
      <c r="F65" s="49"/>
      <c r="G65" s="49"/>
      <c r="H65" s="49"/>
      <c r="I65" s="49"/>
      <c r="J65" s="49"/>
      <c r="K65" s="49"/>
      <c r="L65" s="38"/>
      <c r="M65" s="38"/>
    </row>
    <row r="66" spans="1:13" ht="42" customHeight="1">
      <c r="A66" s="133">
        <v>48</v>
      </c>
      <c r="B66" s="134" t="s">
        <v>108</v>
      </c>
      <c r="C66" s="135"/>
      <c r="D66" s="135"/>
      <c r="E66" s="135"/>
      <c r="F66" s="135"/>
      <c r="G66" s="135"/>
      <c r="H66" s="135"/>
      <c r="I66" s="135"/>
      <c r="J66" s="135"/>
      <c r="K66" s="135"/>
      <c r="L66" s="117"/>
      <c r="M66" s="117"/>
    </row>
    <row r="67" spans="1:13" ht="21" customHeight="1">
      <c r="A67" s="133">
        <v>49</v>
      </c>
      <c r="B67" s="134" t="s">
        <v>109</v>
      </c>
      <c r="C67" s="135"/>
      <c r="D67" s="135"/>
      <c r="E67" s="135"/>
      <c r="F67" s="135"/>
      <c r="G67" s="135"/>
      <c r="H67" s="135"/>
      <c r="I67" s="135"/>
      <c r="J67" s="135"/>
      <c r="K67" s="135"/>
      <c r="L67" s="117"/>
      <c r="M67" s="117"/>
    </row>
    <row r="68" spans="1:13" ht="21" customHeight="1">
      <c r="A68" s="133">
        <v>50</v>
      </c>
      <c r="B68" s="127" t="s">
        <v>326</v>
      </c>
      <c r="C68" s="128"/>
      <c r="D68" s="128"/>
      <c r="E68" s="128"/>
      <c r="F68" s="128"/>
      <c r="G68" s="128"/>
      <c r="H68" s="128"/>
      <c r="I68" s="128"/>
      <c r="J68" s="128"/>
      <c r="K68" s="128"/>
      <c r="L68" s="117"/>
      <c r="M68" s="117"/>
    </row>
    <row r="69" spans="1:13" ht="21" customHeight="1">
      <c r="A69" s="220" t="s">
        <v>312</v>
      </c>
      <c r="B69" s="220"/>
      <c r="C69" s="220"/>
      <c r="D69" s="220"/>
      <c r="E69" s="220"/>
      <c r="F69" s="220"/>
      <c r="G69" s="220"/>
      <c r="H69" s="220"/>
      <c r="I69" s="220"/>
      <c r="J69" s="220"/>
      <c r="K69" s="220"/>
      <c r="L69" s="117"/>
      <c r="M69" s="117"/>
    </row>
    <row r="70" spans="1:13" ht="21" customHeight="1">
      <c r="A70" s="220" t="s">
        <v>238</v>
      </c>
      <c r="B70" s="220"/>
      <c r="C70" s="220"/>
      <c r="D70" s="220"/>
      <c r="E70" s="220"/>
      <c r="F70" s="220"/>
      <c r="G70" s="220"/>
      <c r="H70" s="220"/>
      <c r="I70" s="220"/>
      <c r="J70" s="220"/>
      <c r="K70" s="220"/>
      <c r="L70" s="117"/>
      <c r="M70" s="117"/>
    </row>
    <row r="71" spans="1:13" ht="21" customHeight="1">
      <c r="A71" s="220" t="s">
        <v>239</v>
      </c>
      <c r="B71" s="220"/>
      <c r="C71" s="220"/>
      <c r="D71" s="220"/>
      <c r="E71" s="220"/>
      <c r="F71" s="220"/>
      <c r="G71" s="220"/>
      <c r="H71" s="220"/>
      <c r="I71" s="220"/>
      <c r="J71" s="220"/>
      <c r="K71" s="220"/>
      <c r="L71" s="117"/>
      <c r="M71" s="117"/>
    </row>
    <row r="72" spans="1:13" ht="21" customHeight="1">
      <c r="A72" s="220" t="s">
        <v>327</v>
      </c>
      <c r="B72" s="220"/>
      <c r="C72" s="220"/>
      <c r="D72" s="220"/>
      <c r="E72" s="220"/>
      <c r="F72" s="220"/>
      <c r="G72" s="220"/>
      <c r="H72" s="220"/>
      <c r="I72" s="220"/>
      <c r="J72" s="220"/>
      <c r="K72" s="220"/>
      <c r="L72" s="117"/>
      <c r="M72" s="117"/>
    </row>
    <row r="73" spans="1:13" ht="21" customHeight="1">
      <c r="A73" s="220" t="s">
        <v>328</v>
      </c>
      <c r="B73" s="220"/>
      <c r="C73" s="220"/>
      <c r="D73" s="220"/>
      <c r="E73" s="220"/>
      <c r="F73" s="220"/>
      <c r="G73" s="220"/>
      <c r="H73" s="220"/>
      <c r="I73" s="220"/>
      <c r="J73" s="220"/>
      <c r="K73" s="220"/>
      <c r="L73" s="117"/>
      <c r="M73" s="117"/>
    </row>
    <row r="74" spans="1:13" ht="21" customHeight="1">
      <c r="A74" s="220" t="s">
        <v>329</v>
      </c>
      <c r="B74" s="220"/>
      <c r="C74" s="220"/>
      <c r="D74" s="220"/>
      <c r="E74" s="220"/>
      <c r="F74" s="220"/>
      <c r="G74" s="220"/>
      <c r="H74" s="220"/>
      <c r="I74" s="220"/>
      <c r="J74" s="220"/>
      <c r="K74" s="220"/>
      <c r="L74" s="117"/>
      <c r="M74" s="117"/>
    </row>
    <row r="75" spans="1:13" ht="21" customHeight="1">
      <c r="A75" s="220" t="s">
        <v>242</v>
      </c>
      <c r="B75" s="220"/>
      <c r="C75" s="220"/>
      <c r="D75" s="220"/>
      <c r="E75" s="220"/>
      <c r="F75" s="220"/>
      <c r="G75" s="220"/>
      <c r="H75" s="220"/>
      <c r="I75" s="220"/>
      <c r="J75" s="220"/>
      <c r="K75" s="220"/>
      <c r="L75" s="117"/>
      <c r="M75" s="117"/>
    </row>
    <row r="76" spans="1:13" ht="37.5" customHeight="1">
      <c r="A76" s="220" t="s">
        <v>330</v>
      </c>
      <c r="B76" s="220"/>
      <c r="C76" s="220"/>
      <c r="D76" s="220"/>
      <c r="E76" s="220"/>
      <c r="F76" s="220"/>
      <c r="G76" s="220"/>
      <c r="H76" s="220"/>
      <c r="I76" s="220"/>
      <c r="J76" s="220"/>
      <c r="K76" s="220"/>
      <c r="L76" s="117"/>
      <c r="M76" s="117"/>
    </row>
    <row r="77" spans="1:13" ht="56.25" customHeight="1">
      <c r="A77" s="133">
        <v>51</v>
      </c>
      <c r="B77" s="136" t="s">
        <v>331</v>
      </c>
      <c r="C77" s="128"/>
      <c r="D77" s="128"/>
      <c r="E77" s="128"/>
      <c r="F77" s="128"/>
      <c r="G77" s="128"/>
      <c r="H77" s="128"/>
      <c r="I77" s="128"/>
      <c r="J77" s="128"/>
      <c r="K77" s="128"/>
      <c r="L77" s="117"/>
      <c r="M77" s="117"/>
    </row>
    <row r="78" spans="1:13" ht="24" customHeight="1">
      <c r="A78" s="220" t="s">
        <v>312</v>
      </c>
      <c r="B78" s="220"/>
      <c r="C78" s="220"/>
      <c r="D78" s="220"/>
      <c r="E78" s="220"/>
      <c r="F78" s="220"/>
      <c r="G78" s="220"/>
      <c r="H78" s="220"/>
      <c r="I78" s="220"/>
      <c r="J78" s="220"/>
      <c r="K78" s="220"/>
      <c r="L78" s="117"/>
      <c r="M78" s="117"/>
    </row>
    <row r="79" spans="1:13" ht="26.25" customHeight="1">
      <c r="A79" s="220" t="s">
        <v>332</v>
      </c>
      <c r="B79" s="220"/>
      <c r="C79" s="220"/>
      <c r="D79" s="220"/>
      <c r="E79" s="220"/>
      <c r="F79" s="220"/>
      <c r="G79" s="220"/>
      <c r="H79" s="220"/>
      <c r="I79" s="220"/>
      <c r="J79" s="220"/>
      <c r="K79" s="220"/>
      <c r="L79" s="117"/>
      <c r="M79" s="117"/>
    </row>
    <row r="80" spans="1:13" ht="37.5" customHeight="1">
      <c r="A80" s="220" t="s">
        <v>333</v>
      </c>
      <c r="B80" s="220"/>
      <c r="C80" s="220"/>
      <c r="D80" s="220"/>
      <c r="E80" s="220"/>
      <c r="F80" s="220"/>
      <c r="G80" s="220"/>
      <c r="H80" s="220"/>
      <c r="I80" s="220"/>
      <c r="J80" s="220"/>
      <c r="K80" s="220"/>
      <c r="L80" s="117"/>
      <c r="M80" s="117"/>
    </row>
    <row r="81" spans="1:13" ht="39.75" customHeight="1">
      <c r="A81" s="220" t="s">
        <v>334</v>
      </c>
      <c r="B81" s="220"/>
      <c r="C81" s="220"/>
      <c r="D81" s="220"/>
      <c r="E81" s="220"/>
      <c r="F81" s="220"/>
      <c r="G81" s="220"/>
      <c r="H81" s="220"/>
      <c r="I81" s="220"/>
      <c r="J81" s="220"/>
      <c r="K81" s="220"/>
      <c r="L81" s="117"/>
      <c r="M81" s="117"/>
    </row>
    <row r="82" spans="1:13" ht="26.25" customHeight="1">
      <c r="A82" s="220" t="s">
        <v>242</v>
      </c>
      <c r="B82" s="220"/>
      <c r="C82" s="220"/>
      <c r="D82" s="220"/>
      <c r="E82" s="220"/>
      <c r="F82" s="220"/>
      <c r="G82" s="220"/>
      <c r="H82" s="220"/>
      <c r="I82" s="220"/>
      <c r="J82" s="220"/>
      <c r="K82" s="220"/>
      <c r="L82" s="117"/>
      <c r="M82" s="117"/>
    </row>
    <row r="83" spans="1:13" ht="37.5" customHeight="1">
      <c r="A83" s="220" t="s">
        <v>330</v>
      </c>
      <c r="B83" s="220"/>
      <c r="C83" s="220"/>
      <c r="D83" s="220"/>
      <c r="E83" s="220"/>
      <c r="F83" s="220"/>
      <c r="G83" s="220"/>
      <c r="H83" s="220"/>
      <c r="I83" s="220"/>
      <c r="J83" s="220"/>
      <c r="K83" s="220"/>
      <c r="L83" s="117"/>
      <c r="M83" s="117"/>
    </row>
    <row r="84" spans="1:13" ht="43.5" customHeight="1">
      <c r="A84" s="133">
        <v>52</v>
      </c>
      <c r="B84" s="136" t="s">
        <v>335</v>
      </c>
      <c r="C84" s="128"/>
      <c r="D84" s="128"/>
      <c r="E84" s="128"/>
      <c r="F84" s="128"/>
      <c r="G84" s="128"/>
      <c r="H84" s="128"/>
      <c r="I84" s="128"/>
      <c r="J84" s="128"/>
      <c r="K84" s="128"/>
      <c r="L84" s="117"/>
      <c r="M84" s="117"/>
    </row>
    <row r="85" spans="1:13" ht="21" customHeight="1">
      <c r="A85" s="220" t="s">
        <v>312</v>
      </c>
      <c r="B85" s="220"/>
      <c r="C85" s="220"/>
      <c r="D85" s="220"/>
      <c r="E85" s="220"/>
      <c r="F85" s="220"/>
      <c r="G85" s="220"/>
      <c r="H85" s="220"/>
      <c r="I85" s="220"/>
      <c r="J85" s="220"/>
      <c r="K85" s="220"/>
      <c r="L85" s="117"/>
      <c r="M85" s="117"/>
    </row>
    <row r="86" spans="1:13" ht="28.5" customHeight="1">
      <c r="A86" s="220" t="s">
        <v>336</v>
      </c>
      <c r="B86" s="220"/>
      <c r="C86" s="220"/>
      <c r="D86" s="220"/>
      <c r="E86" s="220"/>
      <c r="F86" s="220"/>
      <c r="G86" s="220"/>
      <c r="H86" s="220"/>
      <c r="I86" s="220"/>
      <c r="J86" s="220"/>
      <c r="K86" s="220"/>
      <c r="L86" s="117"/>
      <c r="M86" s="117"/>
    </row>
    <row r="87" spans="1:13" ht="37.5" customHeight="1">
      <c r="A87" s="220" t="s">
        <v>337</v>
      </c>
      <c r="B87" s="220"/>
      <c r="C87" s="220"/>
      <c r="D87" s="220"/>
      <c r="E87" s="220"/>
      <c r="F87" s="220"/>
      <c r="G87" s="220"/>
      <c r="H87" s="220"/>
      <c r="I87" s="220"/>
      <c r="J87" s="220"/>
      <c r="K87" s="220"/>
      <c r="L87" s="117"/>
      <c r="M87" s="117"/>
    </row>
    <row r="88" spans="1:13" ht="37.5" customHeight="1">
      <c r="A88" s="220" t="s">
        <v>242</v>
      </c>
      <c r="B88" s="220"/>
      <c r="C88" s="220"/>
      <c r="D88" s="220"/>
      <c r="E88" s="220"/>
      <c r="F88" s="220"/>
      <c r="G88" s="220"/>
      <c r="H88" s="220"/>
      <c r="I88" s="220"/>
      <c r="J88" s="220"/>
      <c r="K88" s="220"/>
      <c r="L88" s="117"/>
      <c r="M88" s="117"/>
    </row>
    <row r="89" spans="1:13" ht="37.5" customHeight="1">
      <c r="A89" s="220" t="s">
        <v>330</v>
      </c>
      <c r="B89" s="220"/>
      <c r="C89" s="220"/>
      <c r="D89" s="220"/>
      <c r="E89" s="220"/>
      <c r="F89" s="220"/>
      <c r="G89" s="220"/>
      <c r="H89" s="220"/>
      <c r="I89" s="220"/>
      <c r="J89" s="220"/>
      <c r="K89" s="220"/>
      <c r="L89" s="117"/>
      <c r="M89" s="117"/>
    </row>
    <row r="90" spans="1:13" ht="75" customHeight="1">
      <c r="A90" s="133">
        <v>53</v>
      </c>
      <c r="B90" s="136" t="s">
        <v>338</v>
      </c>
      <c r="C90" s="163"/>
      <c r="D90" s="163"/>
      <c r="E90" s="163"/>
      <c r="F90" s="163"/>
      <c r="G90" s="163"/>
      <c r="H90" s="163"/>
      <c r="I90" s="163"/>
      <c r="J90" s="163"/>
      <c r="K90" s="163"/>
      <c r="L90" s="117"/>
      <c r="M90" s="117"/>
    </row>
    <row r="91" spans="1:13" ht="15" customHeight="1">
      <c r="A91" s="218" t="s">
        <v>339</v>
      </c>
      <c r="B91" s="218"/>
      <c r="C91" s="218"/>
      <c r="D91" s="218"/>
      <c r="E91" s="218"/>
      <c r="F91" s="218"/>
      <c r="G91" s="218"/>
      <c r="H91" s="218"/>
      <c r="I91" s="218"/>
      <c r="J91" s="218"/>
      <c r="K91" s="218"/>
      <c r="L91" s="218"/>
      <c r="M91" s="218"/>
    </row>
    <row r="92" spans="1:13" ht="20.25" customHeight="1">
      <c r="A92" s="218" t="s">
        <v>341</v>
      </c>
      <c r="B92" s="218"/>
      <c r="C92" s="218"/>
      <c r="D92" s="218" t="s">
        <v>342</v>
      </c>
      <c r="E92" s="218"/>
      <c r="F92" s="218"/>
      <c r="G92" s="218"/>
      <c r="H92" s="218"/>
      <c r="I92" s="218"/>
      <c r="J92" s="218"/>
      <c r="K92" s="218"/>
      <c r="L92" s="114" t="s">
        <v>340</v>
      </c>
      <c r="M92" s="114" t="s">
        <v>340</v>
      </c>
    </row>
    <row r="93" spans="1:13" ht="15" customHeight="1">
      <c r="A93" s="221"/>
      <c r="B93" s="221"/>
      <c r="C93" s="221"/>
      <c r="D93" s="217"/>
      <c r="E93" s="217"/>
      <c r="F93" s="217"/>
      <c r="G93" s="217"/>
      <c r="H93" s="217"/>
      <c r="I93" s="217"/>
      <c r="J93" s="217"/>
      <c r="K93" s="217"/>
      <c r="L93" s="117"/>
      <c r="M93" s="117"/>
    </row>
    <row r="94" spans="1:13" ht="15" customHeight="1">
      <c r="A94" s="221"/>
      <c r="B94" s="221"/>
      <c r="C94" s="221"/>
      <c r="D94" s="217"/>
      <c r="E94" s="217"/>
      <c r="F94" s="217"/>
      <c r="G94" s="217"/>
      <c r="H94" s="217"/>
      <c r="I94" s="217"/>
      <c r="J94" s="217"/>
      <c r="K94" s="217"/>
      <c r="L94" s="117"/>
      <c r="M94" s="117"/>
    </row>
    <row r="95" spans="1:13" ht="15" customHeight="1">
      <c r="A95" s="221"/>
      <c r="B95" s="221"/>
      <c r="C95" s="221"/>
      <c r="D95" s="217"/>
      <c r="E95" s="217"/>
      <c r="F95" s="217"/>
      <c r="G95" s="217"/>
      <c r="H95" s="217"/>
      <c r="I95" s="217"/>
      <c r="J95" s="217"/>
      <c r="K95" s="217"/>
      <c r="L95" s="117"/>
      <c r="M95" s="117"/>
    </row>
    <row r="96" spans="1:13" ht="15" customHeight="1">
      <c r="A96" s="221"/>
      <c r="B96" s="221"/>
      <c r="C96" s="221"/>
      <c r="D96" s="217"/>
      <c r="E96" s="217"/>
      <c r="F96" s="217"/>
      <c r="G96" s="217"/>
      <c r="H96" s="217"/>
      <c r="I96" s="217"/>
      <c r="J96" s="217"/>
      <c r="K96" s="217"/>
      <c r="L96" s="117"/>
      <c r="M96" s="117"/>
    </row>
    <row r="97" spans="1:13" ht="15" customHeight="1">
      <c r="A97" s="221"/>
      <c r="B97" s="221"/>
      <c r="C97" s="221"/>
      <c r="D97" s="217"/>
      <c r="E97" s="217"/>
      <c r="F97" s="217"/>
      <c r="G97" s="217"/>
      <c r="H97" s="217"/>
      <c r="I97" s="217"/>
      <c r="J97" s="217"/>
      <c r="K97" s="217"/>
      <c r="L97" s="117"/>
      <c r="M97" s="117"/>
    </row>
    <row r="98" spans="1:13" ht="36.75" customHeight="1">
      <c r="A98" s="220" t="s">
        <v>343</v>
      </c>
      <c r="B98" s="220"/>
      <c r="C98" s="220"/>
      <c r="D98" s="220"/>
      <c r="E98" s="220"/>
      <c r="F98" s="220"/>
      <c r="G98" s="220"/>
      <c r="H98" s="220"/>
      <c r="I98" s="220"/>
      <c r="J98" s="220"/>
      <c r="K98" s="220"/>
      <c r="L98" s="117"/>
      <c r="M98" s="117"/>
    </row>
    <row r="99" spans="1:13" ht="37.5" customHeight="1">
      <c r="A99" s="220" t="s">
        <v>344</v>
      </c>
      <c r="B99" s="220"/>
      <c r="C99" s="220"/>
      <c r="D99" s="220"/>
      <c r="E99" s="220"/>
      <c r="F99" s="220"/>
      <c r="G99" s="220"/>
      <c r="H99" s="220"/>
      <c r="I99" s="220"/>
      <c r="J99" s="220"/>
      <c r="K99" s="220"/>
      <c r="L99" s="117"/>
      <c r="M99" s="117"/>
    </row>
    <row r="100" spans="1:13" ht="21" customHeight="1">
      <c r="A100" s="220" t="s">
        <v>242</v>
      </c>
      <c r="B100" s="220"/>
      <c r="C100" s="220"/>
      <c r="D100" s="220"/>
      <c r="E100" s="220"/>
      <c r="F100" s="220"/>
      <c r="G100" s="220"/>
      <c r="H100" s="220"/>
      <c r="I100" s="220"/>
      <c r="J100" s="220"/>
      <c r="K100" s="220"/>
      <c r="L100" s="117"/>
      <c r="M100" s="117"/>
    </row>
    <row r="101" spans="1:13" ht="37.5" customHeight="1">
      <c r="A101" s="220" t="s">
        <v>330</v>
      </c>
      <c r="B101" s="220"/>
      <c r="C101" s="220"/>
      <c r="D101" s="220"/>
      <c r="E101" s="220"/>
      <c r="F101" s="220"/>
      <c r="G101" s="220"/>
      <c r="H101" s="220"/>
      <c r="I101" s="220"/>
      <c r="J101" s="220"/>
      <c r="K101" s="220"/>
      <c r="L101" s="117"/>
      <c r="M101" s="117"/>
    </row>
    <row r="102" spans="1:13" ht="75" customHeight="1">
      <c r="A102" s="133">
        <v>54</v>
      </c>
      <c r="B102" s="136" t="s">
        <v>426</v>
      </c>
      <c r="C102" s="128"/>
      <c r="D102" s="128"/>
      <c r="E102" s="128"/>
      <c r="F102" s="128"/>
      <c r="G102" s="128"/>
      <c r="H102" s="128"/>
      <c r="I102" s="128"/>
      <c r="J102" s="128"/>
      <c r="K102" s="128"/>
      <c r="L102" s="117"/>
      <c r="M102" s="117"/>
    </row>
    <row r="103" spans="1:13" ht="37.5" customHeight="1">
      <c r="A103" s="220" t="s">
        <v>345</v>
      </c>
      <c r="B103" s="220"/>
      <c r="C103" s="220"/>
      <c r="D103" s="220"/>
      <c r="E103" s="220"/>
      <c r="F103" s="220"/>
      <c r="G103" s="220"/>
      <c r="H103" s="220"/>
      <c r="I103" s="220"/>
      <c r="J103" s="220"/>
      <c r="K103" s="220"/>
      <c r="L103" s="117"/>
      <c r="M103" s="117"/>
    </row>
    <row r="104" spans="1:13" ht="37.5" customHeight="1">
      <c r="A104" s="220" t="s">
        <v>346</v>
      </c>
      <c r="B104" s="220"/>
      <c r="C104" s="220"/>
      <c r="D104" s="220"/>
      <c r="E104" s="220"/>
      <c r="F104" s="220"/>
      <c r="G104" s="220"/>
      <c r="H104" s="220"/>
      <c r="I104" s="220"/>
      <c r="J104" s="220"/>
      <c r="K104" s="220"/>
      <c r="L104" s="117"/>
      <c r="M104" s="117"/>
    </row>
    <row r="105" spans="1:13" ht="25.5" customHeight="1">
      <c r="A105" s="220" t="s">
        <v>242</v>
      </c>
      <c r="B105" s="220"/>
      <c r="C105" s="220"/>
      <c r="D105" s="220"/>
      <c r="E105" s="220"/>
      <c r="F105" s="220"/>
      <c r="G105" s="220"/>
      <c r="H105" s="220"/>
      <c r="I105" s="220"/>
      <c r="J105" s="220"/>
      <c r="K105" s="220"/>
      <c r="L105" s="117"/>
      <c r="M105" s="117"/>
    </row>
    <row r="106" spans="1:13" ht="37.5" customHeight="1">
      <c r="A106" s="220" t="s">
        <v>330</v>
      </c>
      <c r="B106" s="220"/>
      <c r="C106" s="220"/>
      <c r="D106" s="220"/>
      <c r="E106" s="220"/>
      <c r="F106" s="220"/>
      <c r="G106" s="220"/>
      <c r="H106" s="220"/>
      <c r="I106" s="220"/>
      <c r="J106" s="220"/>
      <c r="K106" s="220"/>
      <c r="L106" s="117"/>
      <c r="M106" s="117"/>
    </row>
    <row r="107" spans="1:13" ht="48" customHeight="1">
      <c r="A107" s="133">
        <v>55</v>
      </c>
      <c r="B107" s="136" t="s">
        <v>347</v>
      </c>
      <c r="C107" s="128"/>
      <c r="D107" s="128"/>
      <c r="E107" s="128"/>
      <c r="F107" s="128"/>
      <c r="G107" s="128"/>
      <c r="H107" s="128"/>
      <c r="I107" s="128"/>
      <c r="J107" s="128"/>
      <c r="K107" s="128"/>
      <c r="L107" s="117"/>
      <c r="M107" s="117"/>
    </row>
    <row r="108" spans="1:13" ht="18" customHeight="1">
      <c r="A108" s="220" t="s">
        <v>348</v>
      </c>
      <c r="B108" s="220"/>
      <c r="C108" s="220"/>
      <c r="D108" s="220"/>
      <c r="E108" s="220"/>
      <c r="F108" s="220"/>
      <c r="G108" s="220"/>
      <c r="H108" s="220"/>
      <c r="I108" s="220"/>
      <c r="J108" s="220"/>
      <c r="K108" s="220"/>
      <c r="L108" s="117"/>
      <c r="M108" s="117"/>
    </row>
    <row r="109" spans="1:13" ht="18" customHeight="1">
      <c r="A109" s="220" t="s">
        <v>266</v>
      </c>
      <c r="B109" s="220"/>
      <c r="C109" s="220"/>
      <c r="D109" s="220"/>
      <c r="E109" s="220"/>
      <c r="F109" s="220"/>
      <c r="G109" s="220"/>
      <c r="H109" s="220"/>
      <c r="I109" s="220"/>
      <c r="J109" s="220"/>
      <c r="K109" s="220"/>
      <c r="L109" s="117"/>
      <c r="M109" s="117"/>
    </row>
    <row r="110" spans="1:13" ht="18" customHeight="1">
      <c r="A110" s="220" t="s">
        <v>239</v>
      </c>
      <c r="B110" s="220"/>
      <c r="C110" s="220"/>
      <c r="D110" s="220"/>
      <c r="E110" s="220"/>
      <c r="F110" s="220"/>
      <c r="G110" s="220"/>
      <c r="H110" s="220"/>
      <c r="I110" s="220"/>
      <c r="J110" s="220"/>
      <c r="K110" s="220"/>
      <c r="L110" s="117"/>
      <c r="M110" s="117"/>
    </row>
    <row r="111" spans="1:13" ht="37.5" customHeight="1">
      <c r="A111" s="220" t="s">
        <v>349</v>
      </c>
      <c r="B111" s="220"/>
      <c r="C111" s="220"/>
      <c r="D111" s="220"/>
      <c r="E111" s="220"/>
      <c r="F111" s="220"/>
      <c r="G111" s="220"/>
      <c r="H111" s="220"/>
      <c r="I111" s="220"/>
      <c r="J111" s="220"/>
      <c r="K111" s="220"/>
      <c r="L111" s="117"/>
      <c r="M111" s="117"/>
    </row>
    <row r="112" spans="1:13" ht="30.75" customHeight="1">
      <c r="A112" s="220" t="s">
        <v>350</v>
      </c>
      <c r="B112" s="220"/>
      <c r="C112" s="220"/>
      <c r="D112" s="220"/>
      <c r="E112" s="220"/>
      <c r="F112" s="220"/>
      <c r="G112" s="220"/>
      <c r="H112" s="220"/>
      <c r="I112" s="220"/>
      <c r="J112" s="220"/>
      <c r="K112" s="220"/>
      <c r="L112" s="117"/>
      <c r="M112" s="117"/>
    </row>
    <row r="113" spans="1:13" ht="18" customHeight="1">
      <c r="A113" s="220" t="s">
        <v>242</v>
      </c>
      <c r="B113" s="220"/>
      <c r="C113" s="220"/>
      <c r="D113" s="220"/>
      <c r="E113" s="220"/>
      <c r="F113" s="220"/>
      <c r="G113" s="220"/>
      <c r="H113" s="220"/>
      <c r="I113" s="220"/>
      <c r="J113" s="220"/>
      <c r="K113" s="220"/>
      <c r="L113" s="117"/>
      <c r="M113" s="117"/>
    </row>
    <row r="114" spans="1:13" ht="37.5" customHeight="1">
      <c r="A114" s="220" t="s">
        <v>330</v>
      </c>
      <c r="B114" s="220"/>
      <c r="C114" s="220"/>
      <c r="D114" s="220"/>
      <c r="E114" s="220"/>
      <c r="F114" s="220"/>
      <c r="G114" s="220"/>
      <c r="H114" s="220"/>
      <c r="I114" s="220"/>
      <c r="J114" s="220"/>
      <c r="K114" s="220"/>
      <c r="L114" s="117"/>
      <c r="M114" s="117"/>
    </row>
    <row r="115" spans="1:13" ht="81.75" customHeight="1">
      <c r="A115" s="133">
        <v>56</v>
      </c>
      <c r="B115" s="136" t="s">
        <v>351</v>
      </c>
      <c r="C115" s="128"/>
      <c r="D115" s="128"/>
      <c r="E115" s="128"/>
      <c r="F115" s="128"/>
      <c r="G115" s="128"/>
      <c r="H115" s="128"/>
      <c r="I115" s="128"/>
      <c r="J115" s="128"/>
      <c r="K115" s="128"/>
      <c r="L115" s="117"/>
      <c r="M115" s="117"/>
    </row>
    <row r="116" spans="1:13" ht="24" customHeight="1">
      <c r="A116" s="220" t="s">
        <v>312</v>
      </c>
      <c r="B116" s="220"/>
      <c r="C116" s="220"/>
      <c r="D116" s="220"/>
      <c r="E116" s="220"/>
      <c r="F116" s="220"/>
      <c r="G116" s="220"/>
      <c r="H116" s="220"/>
      <c r="I116" s="220"/>
      <c r="J116" s="220"/>
      <c r="K116" s="220"/>
      <c r="L116" s="117"/>
      <c r="M116" s="117"/>
    </row>
    <row r="117" spans="1:13" ht="37.5" customHeight="1">
      <c r="A117" s="220" t="s">
        <v>352</v>
      </c>
      <c r="B117" s="220"/>
      <c r="C117" s="220"/>
      <c r="D117" s="220"/>
      <c r="E117" s="220"/>
      <c r="F117" s="220"/>
      <c r="G117" s="220"/>
      <c r="H117" s="220"/>
      <c r="I117" s="220"/>
      <c r="J117" s="220"/>
      <c r="K117" s="220"/>
      <c r="L117" s="117"/>
      <c r="M117" s="117"/>
    </row>
    <row r="118" spans="1:13" ht="37.5" customHeight="1">
      <c r="A118" s="220" t="s">
        <v>353</v>
      </c>
      <c r="B118" s="220"/>
      <c r="C118" s="220"/>
      <c r="D118" s="220"/>
      <c r="E118" s="220"/>
      <c r="F118" s="220"/>
      <c r="G118" s="220"/>
      <c r="H118" s="220"/>
      <c r="I118" s="220"/>
      <c r="J118" s="220"/>
      <c r="K118" s="220"/>
      <c r="L118" s="117"/>
      <c r="M118" s="117"/>
    </row>
    <row r="119" spans="1:13" ht="29.25" customHeight="1">
      <c r="A119" s="220" t="s">
        <v>242</v>
      </c>
      <c r="B119" s="220"/>
      <c r="C119" s="220"/>
      <c r="D119" s="220"/>
      <c r="E119" s="220"/>
      <c r="F119" s="220"/>
      <c r="G119" s="220"/>
      <c r="H119" s="220"/>
      <c r="I119" s="220"/>
      <c r="J119" s="220"/>
      <c r="K119" s="220"/>
      <c r="L119" s="117"/>
      <c r="M119" s="117"/>
    </row>
    <row r="120" spans="1:13" ht="42.75" customHeight="1">
      <c r="A120" s="220" t="s">
        <v>330</v>
      </c>
      <c r="B120" s="220"/>
      <c r="C120" s="220"/>
      <c r="D120" s="220"/>
      <c r="E120" s="220"/>
      <c r="F120" s="220"/>
      <c r="G120" s="220"/>
      <c r="H120" s="220"/>
      <c r="I120" s="220"/>
      <c r="J120" s="220"/>
      <c r="K120" s="220"/>
      <c r="L120" s="117"/>
      <c r="M120" s="117"/>
    </row>
    <row r="121" spans="1:13" ht="78.75" customHeight="1">
      <c r="A121" s="133">
        <v>57</v>
      </c>
      <c r="B121" s="136" t="s">
        <v>354</v>
      </c>
      <c r="C121" s="128"/>
      <c r="D121" s="128"/>
      <c r="E121" s="128"/>
      <c r="F121" s="128"/>
      <c r="G121" s="128"/>
      <c r="H121" s="128"/>
      <c r="I121" s="128"/>
      <c r="J121" s="128"/>
      <c r="K121" s="128"/>
      <c r="L121" s="117"/>
      <c r="M121" s="117"/>
    </row>
    <row r="122" spans="1:13" ht="30" customHeight="1">
      <c r="A122" s="220" t="s">
        <v>348</v>
      </c>
      <c r="B122" s="220"/>
      <c r="C122" s="220"/>
      <c r="D122" s="220"/>
      <c r="E122" s="220"/>
      <c r="F122" s="220"/>
      <c r="G122" s="220"/>
      <c r="H122" s="220"/>
      <c r="I122" s="220"/>
      <c r="J122" s="220"/>
      <c r="K122" s="220"/>
      <c r="L122" s="117"/>
      <c r="M122" s="117"/>
    </row>
    <row r="123" spans="1:13" ht="25.5" customHeight="1">
      <c r="A123" s="220" t="s">
        <v>266</v>
      </c>
      <c r="B123" s="220"/>
      <c r="C123" s="220"/>
      <c r="D123" s="220"/>
      <c r="E123" s="220"/>
      <c r="F123" s="220"/>
      <c r="G123" s="220"/>
      <c r="H123" s="220"/>
      <c r="I123" s="220"/>
      <c r="J123" s="220"/>
      <c r="K123" s="220"/>
      <c r="L123" s="117"/>
      <c r="M123" s="117"/>
    </row>
    <row r="124" spans="1:13" ht="27.75" customHeight="1">
      <c r="A124" s="220" t="s">
        <v>239</v>
      </c>
      <c r="B124" s="220"/>
      <c r="C124" s="220"/>
      <c r="D124" s="220"/>
      <c r="E124" s="220"/>
      <c r="F124" s="220"/>
      <c r="G124" s="220"/>
      <c r="H124" s="220"/>
      <c r="I124" s="220"/>
      <c r="J124" s="220"/>
      <c r="K124" s="220"/>
      <c r="L124" s="117"/>
      <c r="M124" s="117"/>
    </row>
    <row r="125" spans="1:13" ht="41.25" customHeight="1">
      <c r="A125" s="220" t="s">
        <v>355</v>
      </c>
      <c r="B125" s="220"/>
      <c r="C125" s="220"/>
      <c r="D125" s="220"/>
      <c r="E125" s="220"/>
      <c r="F125" s="220"/>
      <c r="G125" s="220"/>
      <c r="H125" s="220"/>
      <c r="I125" s="220"/>
      <c r="J125" s="220"/>
      <c r="K125" s="220"/>
      <c r="L125" s="117"/>
      <c r="M125" s="117"/>
    </row>
    <row r="126" spans="1:13" ht="37.5" customHeight="1">
      <c r="A126" s="220" t="s">
        <v>242</v>
      </c>
      <c r="B126" s="220"/>
      <c r="C126" s="220"/>
      <c r="D126" s="220"/>
      <c r="E126" s="220"/>
      <c r="F126" s="220"/>
      <c r="G126" s="220"/>
      <c r="H126" s="220"/>
      <c r="I126" s="220"/>
      <c r="J126" s="220"/>
      <c r="K126" s="220"/>
      <c r="L126" s="117"/>
      <c r="M126" s="117"/>
    </row>
    <row r="127" spans="1:13" ht="37.5" customHeight="1">
      <c r="A127" s="220" t="s">
        <v>330</v>
      </c>
      <c r="B127" s="220"/>
      <c r="C127" s="220"/>
      <c r="D127" s="220"/>
      <c r="E127" s="220"/>
      <c r="F127" s="220"/>
      <c r="G127" s="220"/>
      <c r="H127" s="220"/>
      <c r="I127" s="220"/>
      <c r="J127" s="220"/>
      <c r="K127" s="220"/>
      <c r="L127" s="117"/>
      <c r="M127" s="117"/>
    </row>
    <row r="128" spans="1:13" ht="123" customHeight="1">
      <c r="A128" s="133">
        <v>58</v>
      </c>
      <c r="B128" s="136" t="s">
        <v>361</v>
      </c>
      <c r="C128" s="128"/>
      <c r="D128" s="128"/>
      <c r="E128" s="128"/>
      <c r="F128" s="128"/>
      <c r="G128" s="128"/>
      <c r="H128" s="128"/>
      <c r="I128" s="128"/>
      <c r="J128" s="128"/>
      <c r="K128" s="128"/>
      <c r="L128" s="117"/>
      <c r="M128" s="117"/>
    </row>
    <row r="129" spans="1:13" ht="26.25" customHeight="1">
      <c r="A129" s="220" t="s">
        <v>356</v>
      </c>
      <c r="B129" s="220"/>
      <c r="C129" s="220"/>
      <c r="D129" s="220"/>
      <c r="E129" s="220"/>
      <c r="F129" s="220"/>
      <c r="G129" s="220"/>
      <c r="H129" s="220"/>
      <c r="I129" s="220"/>
      <c r="J129" s="220"/>
      <c r="K129" s="220"/>
      <c r="L129" s="117"/>
      <c r="M129" s="117"/>
    </row>
    <row r="130" spans="1:13" ht="18.75" customHeight="1">
      <c r="A130" s="220" t="s">
        <v>266</v>
      </c>
      <c r="B130" s="220"/>
      <c r="C130" s="220"/>
      <c r="D130" s="220"/>
      <c r="E130" s="220"/>
      <c r="F130" s="220"/>
      <c r="G130" s="220"/>
      <c r="H130" s="220"/>
      <c r="I130" s="220"/>
      <c r="J130" s="220"/>
      <c r="K130" s="220"/>
      <c r="L130" s="117"/>
      <c r="M130" s="117"/>
    </row>
    <row r="131" spans="1:13" ht="23.25" customHeight="1">
      <c r="A131" s="220" t="s">
        <v>239</v>
      </c>
      <c r="B131" s="220"/>
      <c r="C131" s="220"/>
      <c r="D131" s="220"/>
      <c r="E131" s="220"/>
      <c r="F131" s="220"/>
      <c r="G131" s="220"/>
      <c r="H131" s="220"/>
      <c r="I131" s="220"/>
      <c r="J131" s="220"/>
      <c r="K131" s="220"/>
      <c r="L131" s="117"/>
      <c r="M131" s="117"/>
    </row>
    <row r="132" spans="1:13" ht="37.5" customHeight="1">
      <c r="A132" s="220" t="s">
        <v>357</v>
      </c>
      <c r="B132" s="220"/>
      <c r="C132" s="220"/>
      <c r="D132" s="220"/>
      <c r="E132" s="220"/>
      <c r="F132" s="220"/>
      <c r="G132" s="220"/>
      <c r="H132" s="220"/>
      <c r="I132" s="220"/>
      <c r="J132" s="220"/>
      <c r="K132" s="220"/>
      <c r="L132" s="117"/>
      <c r="M132" s="117"/>
    </row>
    <row r="133" spans="1:13" ht="37.5" customHeight="1">
      <c r="A133" s="220" t="s">
        <v>242</v>
      </c>
      <c r="B133" s="220"/>
      <c r="C133" s="220"/>
      <c r="D133" s="220"/>
      <c r="E133" s="220"/>
      <c r="F133" s="220"/>
      <c r="G133" s="220"/>
      <c r="H133" s="220"/>
      <c r="I133" s="220"/>
      <c r="J133" s="220"/>
      <c r="K133" s="220"/>
      <c r="L133" s="117"/>
      <c r="M133" s="117"/>
    </row>
    <row r="134" spans="1:13" ht="37.5" customHeight="1">
      <c r="A134" s="220" t="s">
        <v>330</v>
      </c>
      <c r="B134" s="220"/>
      <c r="C134" s="220"/>
      <c r="D134" s="220"/>
      <c r="E134" s="220"/>
      <c r="F134" s="220"/>
      <c r="G134" s="220"/>
      <c r="H134" s="220"/>
      <c r="I134" s="220"/>
      <c r="J134" s="220"/>
      <c r="K134" s="220"/>
      <c r="L134" s="117"/>
      <c r="M134" s="117"/>
    </row>
    <row r="135" spans="1:13" ht="65.25" customHeight="1">
      <c r="A135" s="133">
        <v>59</v>
      </c>
      <c r="B135" s="136" t="s">
        <v>358</v>
      </c>
      <c r="C135" s="128"/>
      <c r="D135" s="128"/>
      <c r="E135" s="128"/>
      <c r="F135" s="128"/>
      <c r="G135" s="128"/>
      <c r="H135" s="128"/>
      <c r="I135" s="128"/>
      <c r="J135" s="128"/>
      <c r="K135" s="128"/>
      <c r="L135" s="117"/>
      <c r="M135" s="117"/>
    </row>
    <row r="136" spans="1:13" ht="21.75" customHeight="1">
      <c r="A136" s="220" t="s">
        <v>312</v>
      </c>
      <c r="B136" s="220"/>
      <c r="C136" s="220"/>
      <c r="D136" s="220"/>
      <c r="E136" s="220"/>
      <c r="F136" s="220"/>
      <c r="G136" s="220"/>
      <c r="H136" s="220"/>
      <c r="I136" s="220"/>
      <c r="J136" s="220"/>
      <c r="K136" s="220"/>
      <c r="L136" s="117"/>
      <c r="M136" s="117"/>
    </row>
    <row r="137" spans="1:13" ht="21.75" customHeight="1">
      <c r="A137" s="220" t="s">
        <v>266</v>
      </c>
      <c r="B137" s="220"/>
      <c r="C137" s="220"/>
      <c r="D137" s="220"/>
      <c r="E137" s="220"/>
      <c r="F137" s="220"/>
      <c r="G137" s="220"/>
      <c r="H137" s="220"/>
      <c r="I137" s="220"/>
      <c r="J137" s="220"/>
      <c r="K137" s="220"/>
      <c r="L137" s="117"/>
      <c r="M137" s="117"/>
    </row>
    <row r="138" spans="1:13" ht="20.25" customHeight="1">
      <c r="A138" s="220" t="s">
        <v>239</v>
      </c>
      <c r="B138" s="220"/>
      <c r="C138" s="220"/>
      <c r="D138" s="220"/>
      <c r="E138" s="220"/>
      <c r="F138" s="220"/>
      <c r="G138" s="220"/>
      <c r="H138" s="220"/>
      <c r="I138" s="220"/>
      <c r="J138" s="220"/>
      <c r="K138" s="220"/>
      <c r="L138" s="117"/>
      <c r="M138" s="117"/>
    </row>
    <row r="139" spans="1:13" ht="20.25" customHeight="1">
      <c r="A139" s="220" t="s">
        <v>359</v>
      </c>
      <c r="B139" s="220"/>
      <c r="C139" s="220"/>
      <c r="D139" s="220"/>
      <c r="E139" s="220"/>
      <c r="F139" s="220"/>
      <c r="G139" s="220"/>
      <c r="H139" s="220"/>
      <c r="I139" s="220"/>
      <c r="J139" s="220"/>
      <c r="K139" s="220"/>
      <c r="L139" s="117"/>
      <c r="M139" s="117"/>
    </row>
    <row r="140" spans="1:13" ht="28.5" customHeight="1">
      <c r="A140" s="220" t="s">
        <v>360</v>
      </c>
      <c r="B140" s="220"/>
      <c r="C140" s="220"/>
      <c r="D140" s="220"/>
      <c r="E140" s="220"/>
      <c r="F140" s="220"/>
      <c r="G140" s="220"/>
      <c r="H140" s="220"/>
      <c r="I140" s="220"/>
      <c r="J140" s="220"/>
      <c r="K140" s="220"/>
      <c r="L140" s="117"/>
      <c r="M140" s="117"/>
    </row>
    <row r="141" spans="1:13" ht="24.75" customHeight="1">
      <c r="A141" s="220" t="s">
        <v>242</v>
      </c>
      <c r="B141" s="220"/>
      <c r="C141" s="220"/>
      <c r="D141" s="220"/>
      <c r="E141" s="220"/>
      <c r="F141" s="220"/>
      <c r="G141" s="220"/>
      <c r="H141" s="220"/>
      <c r="I141" s="220"/>
      <c r="J141" s="220"/>
      <c r="K141" s="220"/>
      <c r="L141" s="117"/>
      <c r="M141" s="117"/>
    </row>
    <row r="142" spans="1:13" ht="45" customHeight="1">
      <c r="A142" s="220" t="s">
        <v>330</v>
      </c>
      <c r="B142" s="220"/>
      <c r="C142" s="220"/>
      <c r="D142" s="220"/>
      <c r="E142" s="220"/>
      <c r="F142" s="220"/>
      <c r="G142" s="220"/>
      <c r="H142" s="220"/>
      <c r="I142" s="220"/>
      <c r="J142" s="220"/>
      <c r="K142" s="220"/>
      <c r="L142" s="117"/>
      <c r="M142" s="117"/>
    </row>
    <row r="143" spans="1:13" ht="37.5" customHeight="1">
      <c r="A143" s="133">
        <v>60</v>
      </c>
      <c r="B143" s="136" t="s">
        <v>362</v>
      </c>
      <c r="C143" s="128"/>
      <c r="D143" s="128"/>
      <c r="E143" s="128"/>
      <c r="F143" s="128"/>
      <c r="G143" s="128"/>
      <c r="H143" s="128"/>
      <c r="I143" s="128"/>
      <c r="J143" s="128"/>
      <c r="K143" s="128"/>
      <c r="L143" s="117"/>
      <c r="M143" s="117"/>
    </row>
    <row r="144" spans="1:13" ht="22.5" customHeight="1">
      <c r="A144" s="220" t="s">
        <v>348</v>
      </c>
      <c r="B144" s="220"/>
      <c r="C144" s="220"/>
      <c r="D144" s="220"/>
      <c r="E144" s="220"/>
      <c r="F144" s="220"/>
      <c r="G144" s="220"/>
      <c r="H144" s="220"/>
      <c r="I144" s="220"/>
      <c r="J144" s="220"/>
      <c r="K144" s="220"/>
      <c r="L144" s="117"/>
      <c r="M144" s="117"/>
    </row>
    <row r="145" spans="1:13" ht="20.25" customHeight="1">
      <c r="A145" s="220" t="s">
        <v>266</v>
      </c>
      <c r="B145" s="220"/>
      <c r="C145" s="220"/>
      <c r="D145" s="220"/>
      <c r="E145" s="220"/>
      <c r="F145" s="220"/>
      <c r="G145" s="220"/>
      <c r="H145" s="220"/>
      <c r="I145" s="220"/>
      <c r="J145" s="220"/>
      <c r="K145" s="220"/>
      <c r="L145" s="117"/>
      <c r="M145" s="117"/>
    </row>
    <row r="146" spans="1:13" ht="20.25" customHeight="1">
      <c r="A146" s="220" t="s">
        <v>239</v>
      </c>
      <c r="B146" s="220"/>
      <c r="C146" s="220"/>
      <c r="D146" s="220"/>
      <c r="E146" s="220"/>
      <c r="F146" s="220"/>
      <c r="G146" s="220"/>
      <c r="H146" s="220"/>
      <c r="I146" s="220"/>
      <c r="J146" s="220"/>
      <c r="K146" s="220"/>
      <c r="L146" s="117"/>
      <c r="M146" s="117"/>
    </row>
    <row r="147" spans="1:13" ht="20.25" customHeight="1">
      <c r="A147" s="220" t="s">
        <v>363</v>
      </c>
      <c r="B147" s="220"/>
      <c r="C147" s="220"/>
      <c r="D147" s="220"/>
      <c r="E147" s="220"/>
      <c r="F147" s="220"/>
      <c r="G147" s="220"/>
      <c r="H147" s="220"/>
      <c r="I147" s="220"/>
      <c r="J147" s="220"/>
      <c r="K147" s="220"/>
      <c r="L147" s="117"/>
      <c r="M147" s="117"/>
    </row>
    <row r="148" spans="1:13" ht="22.5" customHeight="1">
      <c r="A148" s="220" t="s">
        <v>242</v>
      </c>
      <c r="B148" s="220"/>
      <c r="C148" s="220"/>
      <c r="D148" s="220"/>
      <c r="E148" s="220"/>
      <c r="F148" s="220"/>
      <c r="G148" s="220"/>
      <c r="H148" s="220"/>
      <c r="I148" s="220"/>
      <c r="J148" s="220"/>
      <c r="K148" s="220"/>
      <c r="L148" s="117"/>
      <c r="M148" s="117"/>
    </row>
    <row r="149" spans="1:13" ht="37.5" customHeight="1">
      <c r="A149" s="220" t="s">
        <v>330</v>
      </c>
      <c r="B149" s="220"/>
      <c r="C149" s="220"/>
      <c r="D149" s="220"/>
      <c r="E149" s="220"/>
      <c r="F149" s="220"/>
      <c r="G149" s="220"/>
      <c r="H149" s="220"/>
      <c r="I149" s="220"/>
      <c r="J149" s="220"/>
      <c r="K149" s="220"/>
      <c r="L149" s="117"/>
      <c r="M149" s="117"/>
    </row>
    <row r="150" spans="1:13" ht="69.75" customHeight="1">
      <c r="A150" s="133">
        <v>61</v>
      </c>
      <c r="B150" s="136" t="s">
        <v>364</v>
      </c>
      <c r="C150" s="128"/>
      <c r="D150" s="128"/>
      <c r="E150" s="128"/>
      <c r="F150" s="128"/>
      <c r="G150" s="128"/>
      <c r="H150" s="128"/>
      <c r="I150" s="128"/>
      <c r="J150" s="128"/>
      <c r="K150" s="128"/>
      <c r="L150" s="117"/>
      <c r="M150" s="117"/>
    </row>
    <row r="151" spans="1:13" ht="20.25" customHeight="1">
      <c r="A151" s="220" t="s">
        <v>365</v>
      </c>
      <c r="B151" s="220"/>
      <c r="C151" s="220"/>
      <c r="D151" s="220"/>
      <c r="E151" s="220"/>
      <c r="F151" s="220"/>
      <c r="G151" s="220"/>
      <c r="H151" s="220"/>
      <c r="I151" s="220"/>
      <c r="J151" s="220"/>
      <c r="K151" s="220"/>
      <c r="L151" s="117"/>
      <c r="M151" s="117"/>
    </row>
    <row r="152" spans="1:13" ht="19.5" customHeight="1">
      <c r="A152" s="220" t="s">
        <v>266</v>
      </c>
      <c r="B152" s="220"/>
      <c r="C152" s="220"/>
      <c r="D152" s="220"/>
      <c r="E152" s="220"/>
      <c r="F152" s="220"/>
      <c r="G152" s="220"/>
      <c r="H152" s="220"/>
      <c r="I152" s="220"/>
      <c r="J152" s="220"/>
      <c r="K152" s="220"/>
      <c r="L152" s="117"/>
      <c r="M152" s="117"/>
    </row>
    <row r="153" spans="1:13" ht="19.5" customHeight="1">
      <c r="A153" s="220" t="s">
        <v>239</v>
      </c>
      <c r="B153" s="220"/>
      <c r="C153" s="220"/>
      <c r="D153" s="220"/>
      <c r="E153" s="220"/>
      <c r="F153" s="220"/>
      <c r="G153" s="220"/>
      <c r="H153" s="220"/>
      <c r="I153" s="220"/>
      <c r="J153" s="220"/>
      <c r="K153" s="220"/>
      <c r="L153" s="117"/>
      <c r="M153" s="117"/>
    </row>
    <row r="154" spans="1:13" ht="30.75" customHeight="1">
      <c r="A154" s="220" t="s">
        <v>366</v>
      </c>
      <c r="B154" s="220"/>
      <c r="C154" s="220"/>
      <c r="D154" s="220"/>
      <c r="E154" s="220"/>
      <c r="F154" s="220"/>
      <c r="G154" s="220"/>
      <c r="H154" s="220"/>
      <c r="I154" s="220"/>
      <c r="J154" s="220"/>
      <c r="K154" s="220"/>
      <c r="L154" s="117"/>
      <c r="M154" s="117"/>
    </row>
    <row r="155" spans="1:13" ht="24" customHeight="1">
      <c r="A155" s="220" t="s">
        <v>242</v>
      </c>
      <c r="B155" s="220"/>
      <c r="C155" s="220"/>
      <c r="D155" s="220"/>
      <c r="E155" s="220"/>
      <c r="F155" s="220"/>
      <c r="G155" s="220"/>
      <c r="H155" s="220"/>
      <c r="I155" s="220"/>
      <c r="J155" s="220"/>
      <c r="K155" s="220"/>
      <c r="L155" s="117"/>
      <c r="M155" s="117"/>
    </row>
    <row r="156" spans="1:13" ht="37.5" customHeight="1">
      <c r="A156" s="220" t="s">
        <v>330</v>
      </c>
      <c r="B156" s="220"/>
      <c r="C156" s="220"/>
      <c r="D156" s="220"/>
      <c r="E156" s="220"/>
      <c r="F156" s="220"/>
      <c r="G156" s="220"/>
      <c r="H156" s="220"/>
      <c r="I156" s="220"/>
      <c r="J156" s="220"/>
      <c r="K156" s="220"/>
      <c r="L156" s="117"/>
      <c r="M156" s="117"/>
    </row>
    <row r="157" spans="1:13" ht="84.75" customHeight="1">
      <c r="A157" s="133">
        <v>62</v>
      </c>
      <c r="B157" s="136" t="s">
        <v>367</v>
      </c>
      <c r="C157" s="164"/>
      <c r="D157" s="164"/>
      <c r="E157" s="164"/>
      <c r="F157" s="164"/>
      <c r="G157" s="164"/>
      <c r="H157" s="164"/>
      <c r="I157" s="164"/>
      <c r="J157" s="164"/>
      <c r="K157" s="164"/>
      <c r="L157" s="117"/>
      <c r="M157" s="117"/>
    </row>
    <row r="158" spans="1:13" ht="25.5" customHeight="1">
      <c r="A158" s="212" t="s">
        <v>339</v>
      </c>
      <c r="B158" s="219"/>
      <c r="C158" s="219"/>
      <c r="D158" s="219"/>
      <c r="E158" s="219"/>
      <c r="F158" s="219"/>
      <c r="G158" s="219"/>
      <c r="H158" s="219"/>
      <c r="I158" s="219"/>
      <c r="J158" s="219"/>
      <c r="K158" s="219"/>
      <c r="L158" s="219"/>
      <c r="M158" s="213"/>
    </row>
    <row r="159" spans="1:13" ht="25.5" customHeight="1">
      <c r="A159" s="227" t="s">
        <v>341</v>
      </c>
      <c r="B159" s="227"/>
      <c r="C159" s="227"/>
      <c r="D159" s="227" t="s">
        <v>342</v>
      </c>
      <c r="E159" s="227"/>
      <c r="F159" s="227"/>
      <c r="G159" s="227"/>
      <c r="H159" s="227"/>
      <c r="I159" s="227"/>
      <c r="J159" s="227"/>
      <c r="K159" s="227"/>
      <c r="L159" s="212" t="s">
        <v>340</v>
      </c>
      <c r="M159" s="213"/>
    </row>
    <row r="160" spans="1:13" ht="28.5" customHeight="1">
      <c r="A160" s="221"/>
      <c r="B160" s="221"/>
      <c r="C160" s="221"/>
      <c r="D160" s="223"/>
      <c r="E160" s="223"/>
      <c r="F160" s="223"/>
      <c r="G160" s="223"/>
      <c r="H160" s="223"/>
      <c r="I160" s="223"/>
      <c r="J160" s="223"/>
      <c r="K160" s="223"/>
      <c r="L160" s="214"/>
      <c r="M160" s="215"/>
    </row>
    <row r="161" spans="1:13" ht="28.5" customHeight="1">
      <c r="A161" s="221"/>
      <c r="B161" s="221"/>
      <c r="C161" s="221"/>
      <c r="D161" s="224"/>
      <c r="E161" s="225"/>
      <c r="F161" s="225"/>
      <c r="G161" s="225"/>
      <c r="H161" s="225"/>
      <c r="I161" s="225"/>
      <c r="J161" s="225"/>
      <c r="K161" s="226"/>
      <c r="L161" s="214"/>
      <c r="M161" s="215"/>
    </row>
    <row r="162" spans="1:13" ht="28.5" customHeight="1">
      <c r="A162" s="221"/>
      <c r="B162" s="221"/>
      <c r="C162" s="221"/>
      <c r="D162" s="223"/>
      <c r="E162" s="223"/>
      <c r="F162" s="223"/>
      <c r="G162" s="223"/>
      <c r="H162" s="223"/>
      <c r="I162" s="223"/>
      <c r="J162" s="223"/>
      <c r="K162" s="223"/>
      <c r="L162" s="214"/>
      <c r="M162" s="215"/>
    </row>
    <row r="163" spans="1:13" ht="28.5" customHeight="1">
      <c r="A163" s="221"/>
      <c r="B163" s="221"/>
      <c r="C163" s="221"/>
      <c r="D163" s="223"/>
      <c r="E163" s="223"/>
      <c r="F163" s="223"/>
      <c r="G163" s="223"/>
      <c r="H163" s="223"/>
      <c r="I163" s="223"/>
      <c r="J163" s="223"/>
      <c r="K163" s="223"/>
      <c r="L163" s="214"/>
      <c r="M163" s="215"/>
    </row>
    <row r="164" spans="1:13" ht="37.5" customHeight="1">
      <c r="A164" s="195" t="s">
        <v>368</v>
      </c>
      <c r="B164" s="196"/>
      <c r="C164" s="196"/>
      <c r="D164" s="196"/>
      <c r="E164" s="196"/>
      <c r="F164" s="196"/>
      <c r="G164" s="196"/>
      <c r="H164" s="196"/>
      <c r="I164" s="196"/>
      <c r="J164" s="196"/>
      <c r="K164" s="197"/>
      <c r="L164" s="117"/>
      <c r="M164" s="117"/>
    </row>
    <row r="165" spans="1:13" ht="27.75" customHeight="1">
      <c r="A165" s="195" t="s">
        <v>242</v>
      </c>
      <c r="B165" s="196"/>
      <c r="C165" s="196"/>
      <c r="D165" s="196"/>
      <c r="E165" s="196"/>
      <c r="F165" s="196"/>
      <c r="G165" s="196"/>
      <c r="H165" s="196"/>
      <c r="I165" s="196"/>
      <c r="J165" s="196"/>
      <c r="K165" s="197"/>
      <c r="L165" s="117"/>
      <c r="M165" s="117"/>
    </row>
    <row r="166" spans="1:13" ht="37.5" customHeight="1">
      <c r="A166" s="195" t="s">
        <v>330</v>
      </c>
      <c r="B166" s="196"/>
      <c r="C166" s="196"/>
      <c r="D166" s="196"/>
      <c r="E166" s="196"/>
      <c r="F166" s="196"/>
      <c r="G166" s="196"/>
      <c r="H166" s="196"/>
      <c r="I166" s="196"/>
      <c r="J166" s="196"/>
      <c r="K166" s="197"/>
      <c r="L166" s="117"/>
      <c r="M166" s="117"/>
    </row>
    <row r="167" spans="1:13" ht="18" customHeight="1">
      <c r="A167" s="222" t="s">
        <v>57</v>
      </c>
      <c r="B167" s="222"/>
      <c r="C167" s="289">
        <f>SUM(C15:C68)+C77+C84+C90+C102+C107+C115+C121+C128+C135+C143+C150+C157</f>
        <v>0</v>
      </c>
      <c r="D167" s="289">
        <f t="shared" ref="D167:K167" si="0">SUM(D15:D68)+D77+D84+D90+D102+D107+D115+D121+D128+D135+D143+D150+D157</f>
        <v>0</v>
      </c>
      <c r="E167" s="289">
        <f t="shared" si="0"/>
        <v>0</v>
      </c>
      <c r="F167" s="289">
        <f t="shared" si="0"/>
        <v>0</v>
      </c>
      <c r="G167" s="289">
        <f t="shared" si="0"/>
        <v>0</v>
      </c>
      <c r="H167" s="289">
        <f t="shared" si="0"/>
        <v>0</v>
      </c>
      <c r="I167" s="289">
        <f t="shared" si="0"/>
        <v>0</v>
      </c>
      <c r="J167" s="289">
        <f t="shared" si="0"/>
        <v>0</v>
      </c>
      <c r="K167" s="289">
        <f t="shared" si="0"/>
        <v>0</v>
      </c>
      <c r="L167" s="22"/>
      <c r="M167" s="23"/>
    </row>
    <row r="168" spans="1:13" ht="18" customHeight="1">
      <c r="A168" s="222" t="s">
        <v>58</v>
      </c>
      <c r="B168" s="222"/>
      <c r="C168" s="32">
        <f>COUNT((C15:C68),C77,C84,C90,C102,C107,C115,C121,C128,C135,C143,C150,C157)</f>
        <v>0</v>
      </c>
      <c r="D168" s="32">
        <f t="shared" ref="D168:K168" si="1">COUNT((D15:D68),D77,D84,D90,D102,D107,D115,D121,D128,D135,D143,D150,D157)</f>
        <v>0</v>
      </c>
      <c r="E168" s="32">
        <f t="shared" si="1"/>
        <v>0</v>
      </c>
      <c r="F168" s="32">
        <f t="shared" si="1"/>
        <v>0</v>
      </c>
      <c r="G168" s="32">
        <f t="shared" si="1"/>
        <v>0</v>
      </c>
      <c r="H168" s="32">
        <f t="shared" si="1"/>
        <v>0</v>
      </c>
      <c r="I168" s="32">
        <f t="shared" si="1"/>
        <v>0</v>
      </c>
      <c r="J168" s="32">
        <f t="shared" si="1"/>
        <v>0</v>
      </c>
      <c r="K168" s="32">
        <f t="shared" si="1"/>
        <v>0</v>
      </c>
      <c r="L168" s="22"/>
      <c r="M168" s="23"/>
    </row>
    <row r="169" spans="1:13" s="34" customFormat="1">
      <c r="A169" s="33"/>
      <c r="B169" s="33"/>
      <c r="C169" s="33"/>
      <c r="D169" s="33"/>
      <c r="E169" s="33"/>
      <c r="F169" s="33"/>
      <c r="G169" s="33"/>
      <c r="H169" s="33"/>
      <c r="I169" s="33"/>
      <c r="J169" s="33"/>
      <c r="K169" s="33"/>
      <c r="L169" s="33"/>
      <c r="M169" s="33"/>
    </row>
    <row r="170" spans="1:13" s="34" customFormat="1">
      <c r="A170" s="33"/>
      <c r="B170" s="33"/>
      <c r="C170" s="33"/>
      <c r="D170" s="33"/>
      <c r="E170" s="33"/>
      <c r="F170" s="33"/>
      <c r="G170" s="33"/>
      <c r="H170" s="33"/>
      <c r="I170" s="33"/>
      <c r="J170" s="33"/>
      <c r="K170" s="33"/>
      <c r="L170" s="33"/>
      <c r="M170" s="33"/>
    </row>
    <row r="171" spans="1:13" s="34" customFormat="1">
      <c r="A171" s="194" t="s">
        <v>197</v>
      </c>
      <c r="B171" s="194"/>
      <c r="C171" s="194"/>
      <c r="D171" s="194"/>
      <c r="E171" s="194"/>
      <c r="F171" s="194"/>
      <c r="G171" s="194"/>
      <c r="H171" s="194"/>
      <c r="I171" s="194"/>
      <c r="J171" s="194"/>
      <c r="K171" s="194"/>
      <c r="L171" s="194"/>
      <c r="M171" s="194"/>
    </row>
    <row r="172" spans="1:13" s="34" customFormat="1">
      <c r="A172" s="194" t="s">
        <v>213</v>
      </c>
      <c r="B172" s="194"/>
      <c r="C172" s="194"/>
      <c r="D172" s="194"/>
      <c r="E172" s="194"/>
      <c r="F172" s="194"/>
      <c r="G172" s="194"/>
      <c r="H172" s="194"/>
      <c r="I172" s="194"/>
      <c r="J172" s="194"/>
      <c r="K172" s="194"/>
      <c r="L172" s="194"/>
      <c r="M172" s="194"/>
    </row>
    <row r="173" spans="1:13" s="34" customFormat="1">
      <c r="A173" s="194" t="s">
        <v>16</v>
      </c>
      <c r="B173" s="194"/>
      <c r="C173" s="194"/>
      <c r="D173" s="194"/>
      <c r="E173" s="194"/>
      <c r="F173" s="194"/>
      <c r="G173" s="194"/>
      <c r="H173" s="194"/>
      <c r="I173" s="194"/>
      <c r="J173" s="194"/>
      <c r="K173" s="194"/>
      <c r="L173" s="194"/>
      <c r="M173" s="194"/>
    </row>
    <row r="177" spans="1:1" s="70" customFormat="1" ht="12">
      <c r="A177" s="69" t="s">
        <v>198</v>
      </c>
    </row>
    <row r="178" spans="1:1" s="70" customFormat="1" ht="12">
      <c r="A178" s="69" t="s">
        <v>232</v>
      </c>
    </row>
    <row r="179" spans="1:1" s="70" customFormat="1" ht="12">
      <c r="A179" s="69" t="s">
        <v>233</v>
      </c>
    </row>
    <row r="180" spans="1:1" s="70" customFormat="1" ht="12">
      <c r="A180" s="69" t="s">
        <v>234</v>
      </c>
    </row>
    <row r="181" spans="1:1" s="70" customFormat="1" ht="12">
      <c r="A181" s="69" t="s">
        <v>235</v>
      </c>
    </row>
  </sheetData>
  <sheetProtection password="8F14" sheet="1" scenarios="1" formatCells="0" formatColumns="0" formatRows="0"/>
  <mergeCells count="125">
    <mergeCell ref="A159:C159"/>
    <mergeCell ref="D159:K159"/>
    <mergeCell ref="A160:C160"/>
    <mergeCell ref="D160:K160"/>
    <mergeCell ref="A136:K136"/>
    <mergeCell ref="A140:K140"/>
    <mergeCell ref="A141:K141"/>
    <mergeCell ref="A142:K142"/>
    <mergeCell ref="A137:K137"/>
    <mergeCell ref="A138:K138"/>
    <mergeCell ref="A139:K139"/>
    <mergeCell ref="A133:K133"/>
    <mergeCell ref="A134:K134"/>
    <mergeCell ref="A127:K127"/>
    <mergeCell ref="A129:K129"/>
    <mergeCell ref="A130:K130"/>
    <mergeCell ref="A131:K131"/>
    <mergeCell ref="A132:K132"/>
    <mergeCell ref="A123:K123"/>
    <mergeCell ref="A124:K124"/>
    <mergeCell ref="A125:K125"/>
    <mergeCell ref="A126:K126"/>
    <mergeCell ref="A116:K116"/>
    <mergeCell ref="A117:K117"/>
    <mergeCell ref="A118:K118"/>
    <mergeCell ref="A119:K119"/>
    <mergeCell ref="A120:K120"/>
    <mergeCell ref="A112:K112"/>
    <mergeCell ref="A113:K113"/>
    <mergeCell ref="A114:K114"/>
    <mergeCell ref="A104:K104"/>
    <mergeCell ref="A105:K105"/>
    <mergeCell ref="A106:K106"/>
    <mergeCell ref="A108:K108"/>
    <mergeCell ref="A109:K109"/>
    <mergeCell ref="A122:K122"/>
    <mergeCell ref="A110:K110"/>
    <mergeCell ref="A111:K111"/>
    <mergeCell ref="A73:K73"/>
    <mergeCell ref="A86:K86"/>
    <mergeCell ref="A87:K87"/>
    <mergeCell ref="A88:K88"/>
    <mergeCell ref="A89:K89"/>
    <mergeCell ref="A80:K80"/>
    <mergeCell ref="A81:K81"/>
    <mergeCell ref="A82:K82"/>
    <mergeCell ref="A83:K83"/>
    <mergeCell ref="A85:K85"/>
    <mergeCell ref="A74:K74"/>
    <mergeCell ref="A75:K75"/>
    <mergeCell ref="A76:K76"/>
    <mergeCell ref="A78:K78"/>
    <mergeCell ref="A79:K79"/>
    <mergeCell ref="A3:M3"/>
    <mergeCell ref="A5:M5"/>
    <mergeCell ref="A7:M7"/>
    <mergeCell ref="M9:M11"/>
    <mergeCell ref="C10:E10"/>
    <mergeCell ref="F10:H10"/>
    <mergeCell ref="I10:K10"/>
    <mergeCell ref="A167:B167"/>
    <mergeCell ref="A9:A11"/>
    <mergeCell ref="B9:B11"/>
    <mergeCell ref="C9:E9"/>
    <mergeCell ref="F9:H9"/>
    <mergeCell ref="I9:K9"/>
    <mergeCell ref="A93:C93"/>
    <mergeCell ref="A14:M14"/>
    <mergeCell ref="A23:M23"/>
    <mergeCell ref="A29:M29"/>
    <mergeCell ref="A163:C163"/>
    <mergeCell ref="D163:K163"/>
    <mergeCell ref="D161:K161"/>
    <mergeCell ref="A164:K164"/>
    <mergeCell ref="A165:K165"/>
    <mergeCell ref="A166:K166"/>
    <mergeCell ref="A154:K154"/>
    <mergeCell ref="L9:L11"/>
    <mergeCell ref="A172:M172"/>
    <mergeCell ref="A173:M173"/>
    <mergeCell ref="A168:B168"/>
    <mergeCell ref="A171:M171"/>
    <mergeCell ref="A155:K155"/>
    <mergeCell ref="A156:K156"/>
    <mergeCell ref="A161:C161"/>
    <mergeCell ref="A162:C162"/>
    <mergeCell ref="D162:K162"/>
    <mergeCell ref="A151:K151"/>
    <mergeCell ref="A152:K152"/>
    <mergeCell ref="A153:K153"/>
    <mergeCell ref="A147:K147"/>
    <mergeCell ref="A148:K148"/>
    <mergeCell ref="A149:K149"/>
    <mergeCell ref="A145:K145"/>
    <mergeCell ref="A146:K146"/>
    <mergeCell ref="A144:K144"/>
    <mergeCell ref="D92:K92"/>
    <mergeCell ref="A92:C92"/>
    <mergeCell ref="A98:K98"/>
    <mergeCell ref="A99:K99"/>
    <mergeCell ref="A100:K100"/>
    <mergeCell ref="L159:M159"/>
    <mergeCell ref="L160:M160"/>
    <mergeCell ref="L161:M161"/>
    <mergeCell ref="L162:M162"/>
    <mergeCell ref="L163:M163"/>
    <mergeCell ref="A49:M49"/>
    <mergeCell ref="A60:M60"/>
    <mergeCell ref="D96:K96"/>
    <mergeCell ref="A91:M91"/>
    <mergeCell ref="A158:M158"/>
    <mergeCell ref="A101:K101"/>
    <mergeCell ref="A103:K103"/>
    <mergeCell ref="A96:C96"/>
    <mergeCell ref="A97:C97"/>
    <mergeCell ref="D93:K93"/>
    <mergeCell ref="D97:K97"/>
    <mergeCell ref="A94:C94"/>
    <mergeCell ref="D94:K94"/>
    <mergeCell ref="A95:C95"/>
    <mergeCell ref="D95:K95"/>
    <mergeCell ref="A69:K69"/>
    <mergeCell ref="A70:K70"/>
    <mergeCell ref="A71:K71"/>
    <mergeCell ref="A72:K72"/>
  </mergeCells>
  <printOptions horizontalCentered="1"/>
  <pageMargins left="0.23622047244094491" right="0.23622047244094491" top="0.39370078740157483" bottom="0.39370078740157483" header="0.31496062992125984" footer="0.19685039370078741"/>
  <pageSetup fitToHeight="0" orientation="landscape" horizontalDpi="1200" verticalDpi="1200" r:id="rId1"/>
  <headerFooter>
    <oddFooter>&amp;CPágina &amp;P de 15</oddFoot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M91"/>
  <sheetViews>
    <sheetView view="pageBreakPreview" zoomScale="70" zoomScaleNormal="100" zoomScaleSheetLayoutView="70" workbookViewId="0">
      <pane ySplit="10" topLeftCell="A11" activePane="bottomLeft" state="frozen"/>
      <selection pane="bottomLeft" activeCell="C75" sqref="C75"/>
    </sheetView>
  </sheetViews>
  <sheetFormatPr baseColWidth="10" defaultRowHeight="15"/>
  <cols>
    <col min="1" max="1" width="3.7109375" customWidth="1"/>
    <col min="2" max="2" width="29.7109375" customWidth="1"/>
    <col min="3" max="11" width="4.7109375" customWidth="1"/>
    <col min="12" max="12" width="30.7109375" customWidth="1"/>
    <col min="13" max="13" width="15.7109375" customWidth="1"/>
  </cols>
  <sheetData>
    <row r="1" spans="1:13" s="34" customFormat="1">
      <c r="A1" s="33"/>
      <c r="B1" s="33"/>
      <c r="C1" s="33"/>
      <c r="D1" s="33"/>
      <c r="E1" s="33"/>
      <c r="F1" s="33"/>
      <c r="G1" s="33"/>
      <c r="H1" s="33"/>
      <c r="I1" s="33"/>
      <c r="J1" s="33"/>
      <c r="K1" s="33"/>
      <c r="L1" s="33"/>
      <c r="M1" s="33"/>
    </row>
    <row r="2" spans="1:13" s="34" customFormat="1" ht="18">
      <c r="A2" s="198" t="s">
        <v>59</v>
      </c>
      <c r="B2" s="198"/>
      <c r="C2" s="198"/>
      <c r="D2" s="198"/>
      <c r="E2" s="198"/>
      <c r="F2" s="198"/>
      <c r="G2" s="198"/>
      <c r="H2" s="198"/>
      <c r="I2" s="198"/>
      <c r="J2" s="198"/>
      <c r="K2" s="198"/>
      <c r="L2" s="198"/>
      <c r="M2" s="198"/>
    </row>
    <row r="3" spans="1:13" s="34" customFormat="1" ht="4.5" customHeight="1">
      <c r="A3" s="35"/>
      <c r="B3" s="35"/>
      <c r="C3" s="35"/>
      <c r="D3" s="35"/>
      <c r="E3" s="35"/>
      <c r="F3" s="35"/>
      <c r="G3" s="35"/>
      <c r="H3" s="35"/>
      <c r="I3" s="35"/>
      <c r="J3" s="35"/>
      <c r="K3" s="35"/>
      <c r="L3" s="35"/>
      <c r="M3" s="33"/>
    </row>
    <row r="4" spans="1:13" s="34" customFormat="1" ht="18">
      <c r="A4" s="198" t="s">
        <v>381</v>
      </c>
      <c r="B4" s="198"/>
      <c r="C4" s="198"/>
      <c r="D4" s="198"/>
      <c r="E4" s="198"/>
      <c r="F4" s="198"/>
      <c r="G4" s="198"/>
      <c r="H4" s="198"/>
      <c r="I4" s="198"/>
      <c r="J4" s="198"/>
      <c r="K4" s="198"/>
      <c r="L4" s="198"/>
      <c r="M4" s="198"/>
    </row>
    <row r="5" spans="1:13" s="34" customFormat="1" ht="18">
      <c r="A5" s="35"/>
      <c r="B5" s="35"/>
      <c r="C5" s="35"/>
      <c r="D5" s="35"/>
      <c r="E5" s="35"/>
      <c r="F5" s="35"/>
      <c r="G5" s="35"/>
      <c r="H5" s="35"/>
      <c r="I5" s="35"/>
      <c r="J5" s="35"/>
      <c r="K5" s="35"/>
      <c r="L5" s="35"/>
      <c r="M5" s="33"/>
    </row>
    <row r="6" spans="1:13" s="34" customFormat="1" ht="18">
      <c r="A6" s="198" t="s">
        <v>215</v>
      </c>
      <c r="B6" s="198"/>
      <c r="C6" s="198"/>
      <c r="D6" s="198"/>
      <c r="E6" s="198"/>
      <c r="F6" s="198"/>
      <c r="G6" s="198"/>
      <c r="H6" s="198"/>
      <c r="I6" s="198"/>
      <c r="J6" s="198"/>
      <c r="K6" s="198"/>
      <c r="L6" s="198"/>
      <c r="M6" s="198"/>
    </row>
    <row r="7" spans="1:13" s="34" customFormat="1" ht="18">
      <c r="A7" s="35"/>
      <c r="B7" s="35"/>
      <c r="C7" s="35"/>
      <c r="D7" s="35"/>
      <c r="E7" s="35"/>
      <c r="F7" s="35"/>
      <c r="G7" s="35"/>
      <c r="H7" s="35"/>
      <c r="I7" s="35"/>
      <c r="J7" s="35"/>
      <c r="K7" s="35"/>
      <c r="L7" s="35"/>
      <c r="M7" s="35"/>
    </row>
    <row r="8" spans="1:13" s="2" customFormat="1">
      <c r="A8" s="235" t="s">
        <v>28</v>
      </c>
      <c r="B8" s="235" t="s">
        <v>29</v>
      </c>
      <c r="C8" s="235" t="s">
        <v>30</v>
      </c>
      <c r="D8" s="235"/>
      <c r="E8" s="235"/>
      <c r="F8" s="235" t="s">
        <v>31</v>
      </c>
      <c r="G8" s="235"/>
      <c r="H8" s="235"/>
      <c r="I8" s="235" t="s">
        <v>32</v>
      </c>
      <c r="J8" s="235"/>
      <c r="K8" s="235"/>
      <c r="L8" s="235" t="s">
        <v>425</v>
      </c>
      <c r="M8" s="235" t="s">
        <v>33</v>
      </c>
    </row>
    <row r="9" spans="1:13" s="2" customFormat="1">
      <c r="A9" s="235"/>
      <c r="B9" s="235"/>
      <c r="C9" s="235" t="s">
        <v>34</v>
      </c>
      <c r="D9" s="235"/>
      <c r="E9" s="235"/>
      <c r="F9" s="235" t="s">
        <v>34</v>
      </c>
      <c r="G9" s="235"/>
      <c r="H9" s="235"/>
      <c r="I9" s="235" t="s">
        <v>34</v>
      </c>
      <c r="J9" s="235"/>
      <c r="K9" s="235"/>
      <c r="L9" s="235"/>
      <c r="M9" s="235"/>
    </row>
    <row r="10" spans="1:13" s="2" customFormat="1">
      <c r="A10" s="235"/>
      <c r="B10" s="235"/>
      <c r="C10" s="19">
        <v>0</v>
      </c>
      <c r="D10" s="19">
        <v>50</v>
      </c>
      <c r="E10" s="19">
        <v>100</v>
      </c>
      <c r="F10" s="19">
        <v>0</v>
      </c>
      <c r="G10" s="19">
        <v>50</v>
      </c>
      <c r="H10" s="19">
        <v>100</v>
      </c>
      <c r="I10" s="19">
        <v>0</v>
      </c>
      <c r="J10" s="19">
        <v>50</v>
      </c>
      <c r="K10" s="19">
        <v>100</v>
      </c>
      <c r="L10" s="235"/>
      <c r="M10" s="235"/>
    </row>
    <row r="11" spans="1:13">
      <c r="A11" s="20"/>
      <c r="B11" s="20"/>
      <c r="C11" s="20"/>
      <c r="D11" s="20"/>
      <c r="E11" s="20"/>
      <c r="F11" s="20"/>
      <c r="G11" s="20"/>
      <c r="H11" s="20"/>
      <c r="I11" s="20"/>
      <c r="J11" s="20"/>
      <c r="K11" s="20"/>
      <c r="L11" s="21"/>
      <c r="M11" s="20"/>
    </row>
    <row r="12" spans="1:13">
      <c r="A12" s="17"/>
      <c r="B12" s="17" t="s">
        <v>21</v>
      </c>
      <c r="C12" s="18"/>
      <c r="D12" s="18"/>
      <c r="E12" s="18"/>
      <c r="F12" s="18"/>
      <c r="G12" s="18"/>
      <c r="H12" s="18"/>
      <c r="I12" s="18"/>
      <c r="J12" s="18"/>
      <c r="K12" s="18"/>
      <c r="L12" s="18"/>
      <c r="M12" s="18"/>
    </row>
    <row r="13" spans="1:13" ht="21.75" customHeight="1">
      <c r="A13" s="200" t="s">
        <v>110</v>
      </c>
      <c r="B13" s="201"/>
      <c r="C13" s="201"/>
      <c r="D13" s="201"/>
      <c r="E13" s="201"/>
      <c r="F13" s="201"/>
      <c r="G13" s="201"/>
      <c r="H13" s="201"/>
      <c r="I13" s="201"/>
      <c r="J13" s="201"/>
      <c r="K13" s="201"/>
      <c r="L13" s="201"/>
      <c r="M13" s="202"/>
    </row>
    <row r="14" spans="1:13" ht="63">
      <c r="A14" s="133">
        <v>1</v>
      </c>
      <c r="B14" s="134" t="s">
        <v>111</v>
      </c>
      <c r="C14" s="137"/>
      <c r="D14" s="137"/>
      <c r="E14" s="137"/>
      <c r="F14" s="137"/>
      <c r="G14" s="137"/>
      <c r="H14" s="137"/>
      <c r="I14" s="137"/>
      <c r="J14" s="137"/>
      <c r="K14" s="137"/>
      <c r="L14" s="117"/>
      <c r="M14" s="117"/>
    </row>
    <row r="15" spans="1:13" ht="36">
      <c r="A15" s="133">
        <v>2</v>
      </c>
      <c r="B15" s="134" t="s">
        <v>112</v>
      </c>
      <c r="C15" s="130"/>
      <c r="D15" s="130"/>
      <c r="E15" s="130"/>
      <c r="F15" s="130"/>
      <c r="G15" s="130"/>
      <c r="H15" s="130"/>
      <c r="I15" s="130"/>
      <c r="J15" s="130"/>
      <c r="K15" s="130"/>
      <c r="L15" s="117"/>
      <c r="M15" s="117"/>
    </row>
    <row r="16" spans="1:13" ht="36">
      <c r="A16" s="133">
        <v>3</v>
      </c>
      <c r="B16" s="134" t="s">
        <v>113</v>
      </c>
      <c r="C16" s="137"/>
      <c r="D16" s="137"/>
      <c r="E16" s="137"/>
      <c r="F16" s="137"/>
      <c r="G16" s="137"/>
      <c r="H16" s="137"/>
      <c r="I16" s="137"/>
      <c r="J16" s="137"/>
      <c r="K16" s="137"/>
      <c r="L16" s="117"/>
      <c r="M16" s="117"/>
    </row>
    <row r="17" spans="1:13" ht="36">
      <c r="A17" s="133">
        <v>4</v>
      </c>
      <c r="B17" s="134" t="s">
        <v>114</v>
      </c>
      <c r="C17" s="137"/>
      <c r="D17" s="137"/>
      <c r="E17" s="137"/>
      <c r="F17" s="137"/>
      <c r="G17" s="137"/>
      <c r="H17" s="137"/>
      <c r="I17" s="137"/>
      <c r="J17" s="137"/>
      <c r="K17" s="137"/>
      <c r="L17" s="117"/>
      <c r="M17" s="117"/>
    </row>
    <row r="18" spans="1:13" ht="54">
      <c r="A18" s="133">
        <v>5</v>
      </c>
      <c r="B18" s="134" t="s">
        <v>115</v>
      </c>
      <c r="C18" s="137"/>
      <c r="D18" s="137"/>
      <c r="E18" s="137"/>
      <c r="F18" s="137"/>
      <c r="G18" s="137"/>
      <c r="H18" s="137"/>
      <c r="I18" s="137"/>
      <c r="J18" s="137"/>
      <c r="K18" s="137"/>
      <c r="L18" s="117"/>
      <c r="M18" s="117"/>
    </row>
    <row r="19" spans="1:13" ht="63">
      <c r="A19" s="133">
        <v>6</v>
      </c>
      <c r="B19" s="134" t="s">
        <v>116</v>
      </c>
      <c r="C19" s="137"/>
      <c r="D19" s="137"/>
      <c r="E19" s="137"/>
      <c r="F19" s="137"/>
      <c r="G19" s="137"/>
      <c r="H19" s="137"/>
      <c r="I19" s="137"/>
      <c r="J19" s="137"/>
      <c r="K19" s="137"/>
      <c r="L19" s="117"/>
      <c r="M19" s="117"/>
    </row>
    <row r="20" spans="1:13" ht="15" customHeight="1">
      <c r="A20" s="190" t="s">
        <v>117</v>
      </c>
      <c r="B20" s="240"/>
      <c r="C20" s="240"/>
      <c r="D20" s="240"/>
      <c r="E20" s="240"/>
      <c r="F20" s="240"/>
      <c r="G20" s="240"/>
      <c r="H20" s="240"/>
      <c r="I20" s="240"/>
      <c r="J20" s="240"/>
      <c r="K20" s="240"/>
      <c r="L20" s="240"/>
      <c r="M20" s="241"/>
    </row>
    <row r="21" spans="1:13" ht="45">
      <c r="A21" s="133">
        <v>7</v>
      </c>
      <c r="B21" s="134" t="s">
        <v>118</v>
      </c>
      <c r="C21" s="137"/>
      <c r="D21" s="137"/>
      <c r="E21" s="137"/>
      <c r="F21" s="137"/>
      <c r="G21" s="137"/>
      <c r="H21" s="137"/>
      <c r="I21" s="137"/>
      <c r="J21" s="137"/>
      <c r="K21" s="137"/>
      <c r="L21" s="117"/>
      <c r="M21" s="117"/>
    </row>
    <row r="22" spans="1:13" ht="36">
      <c r="A22" s="133">
        <v>8</v>
      </c>
      <c r="B22" s="134" t="s">
        <v>119</v>
      </c>
      <c r="C22" s="137"/>
      <c r="D22" s="137"/>
      <c r="E22" s="137"/>
      <c r="F22" s="137"/>
      <c r="G22" s="137"/>
      <c r="H22" s="137"/>
      <c r="I22" s="137"/>
      <c r="J22" s="137"/>
      <c r="K22" s="137"/>
      <c r="L22" s="117"/>
      <c r="M22" s="117"/>
    </row>
    <row r="23" spans="1:13" ht="45">
      <c r="A23" s="133">
        <v>9</v>
      </c>
      <c r="B23" s="134" t="s">
        <v>120</v>
      </c>
      <c r="C23" s="137"/>
      <c r="D23" s="137"/>
      <c r="E23" s="137"/>
      <c r="F23" s="137"/>
      <c r="G23" s="137"/>
      <c r="H23" s="137"/>
      <c r="I23" s="137"/>
      <c r="J23" s="137"/>
      <c r="K23" s="137"/>
      <c r="L23" s="117"/>
      <c r="M23" s="117"/>
    </row>
    <row r="24" spans="1:13" ht="54">
      <c r="A24" s="133">
        <v>10</v>
      </c>
      <c r="B24" s="134" t="s">
        <v>121</v>
      </c>
      <c r="C24" s="137"/>
      <c r="D24" s="137"/>
      <c r="E24" s="137"/>
      <c r="F24" s="137"/>
      <c r="G24" s="137"/>
      <c r="H24" s="137"/>
      <c r="I24" s="137"/>
      <c r="J24" s="137"/>
      <c r="K24" s="137"/>
      <c r="L24" s="117"/>
      <c r="M24" s="117"/>
    </row>
    <row r="25" spans="1:13" ht="63">
      <c r="A25" s="133">
        <v>11</v>
      </c>
      <c r="B25" s="134" t="s">
        <v>122</v>
      </c>
      <c r="C25" s="137"/>
      <c r="D25" s="137"/>
      <c r="E25" s="137"/>
      <c r="F25" s="137"/>
      <c r="G25" s="137"/>
      <c r="H25" s="137"/>
      <c r="I25" s="137"/>
      <c r="J25" s="137"/>
      <c r="K25" s="137"/>
      <c r="L25" s="117"/>
      <c r="M25" s="117"/>
    </row>
    <row r="26" spans="1:13" ht="45">
      <c r="A26" s="133">
        <v>12</v>
      </c>
      <c r="B26" s="134" t="s">
        <v>123</v>
      </c>
      <c r="C26" s="137"/>
      <c r="D26" s="137"/>
      <c r="E26" s="137"/>
      <c r="F26" s="137"/>
      <c r="G26" s="137"/>
      <c r="H26" s="137"/>
      <c r="I26" s="137"/>
      <c r="J26" s="137"/>
      <c r="K26" s="137"/>
      <c r="L26" s="117"/>
      <c r="M26" s="117"/>
    </row>
    <row r="27" spans="1:13" ht="27">
      <c r="A27" s="133">
        <v>13</v>
      </c>
      <c r="B27" s="134" t="s">
        <v>124</v>
      </c>
      <c r="C27" s="137"/>
      <c r="D27" s="137"/>
      <c r="E27" s="137"/>
      <c r="F27" s="137"/>
      <c r="G27" s="137"/>
      <c r="H27" s="137"/>
      <c r="I27" s="137"/>
      <c r="J27" s="137"/>
      <c r="K27" s="137"/>
      <c r="L27" s="117"/>
      <c r="M27" s="117"/>
    </row>
    <row r="28" spans="1:13" ht="54">
      <c r="A28" s="133">
        <v>14</v>
      </c>
      <c r="B28" s="134" t="s">
        <v>125</v>
      </c>
      <c r="C28" s="137"/>
      <c r="D28" s="137"/>
      <c r="E28" s="137"/>
      <c r="F28" s="137"/>
      <c r="G28" s="137"/>
      <c r="H28" s="137"/>
      <c r="I28" s="137"/>
      <c r="J28" s="137"/>
      <c r="K28" s="137"/>
      <c r="L28" s="117"/>
      <c r="M28" s="117"/>
    </row>
    <row r="29" spans="1:13" ht="27">
      <c r="A29" s="133">
        <v>15</v>
      </c>
      <c r="B29" s="134" t="s">
        <v>126</v>
      </c>
      <c r="C29" s="137"/>
      <c r="D29" s="137"/>
      <c r="E29" s="137"/>
      <c r="F29" s="137"/>
      <c r="G29" s="137"/>
      <c r="H29" s="137"/>
      <c r="I29" s="137"/>
      <c r="J29" s="137"/>
      <c r="K29" s="137"/>
      <c r="L29" s="117"/>
      <c r="M29" s="117"/>
    </row>
    <row r="30" spans="1:13" ht="36">
      <c r="A30" s="133">
        <v>16</v>
      </c>
      <c r="B30" s="134" t="s">
        <v>127</v>
      </c>
      <c r="C30" s="137"/>
      <c r="D30" s="137"/>
      <c r="E30" s="137"/>
      <c r="F30" s="137"/>
      <c r="G30" s="137"/>
      <c r="H30" s="137"/>
      <c r="I30" s="137"/>
      <c r="J30" s="137"/>
      <c r="K30" s="137"/>
      <c r="L30" s="117"/>
      <c r="M30" s="117"/>
    </row>
    <row r="31" spans="1:13" ht="36">
      <c r="A31" s="133">
        <v>17</v>
      </c>
      <c r="B31" s="134" t="s">
        <v>119</v>
      </c>
      <c r="C31" s="137"/>
      <c r="D31" s="137"/>
      <c r="E31" s="137"/>
      <c r="F31" s="137"/>
      <c r="G31" s="137"/>
      <c r="H31" s="137"/>
      <c r="I31" s="137"/>
      <c r="J31" s="137"/>
      <c r="K31" s="137"/>
      <c r="L31" s="117"/>
      <c r="M31" s="117"/>
    </row>
    <row r="32" spans="1:13" ht="15" customHeight="1">
      <c r="A32" s="190" t="s">
        <v>128</v>
      </c>
      <c r="B32" s="191"/>
      <c r="C32" s="191"/>
      <c r="D32" s="191"/>
      <c r="E32" s="191"/>
      <c r="F32" s="191"/>
      <c r="G32" s="191"/>
      <c r="H32" s="191"/>
      <c r="I32" s="191"/>
      <c r="J32" s="191"/>
      <c r="K32" s="191"/>
      <c r="L32" s="191"/>
      <c r="M32" s="192"/>
    </row>
    <row r="33" spans="1:13" ht="36">
      <c r="A33" s="133">
        <v>18</v>
      </c>
      <c r="B33" s="134" t="s">
        <v>129</v>
      </c>
      <c r="C33" s="137"/>
      <c r="D33" s="137"/>
      <c r="E33" s="137"/>
      <c r="F33" s="137"/>
      <c r="G33" s="137"/>
      <c r="H33" s="137"/>
      <c r="I33" s="137"/>
      <c r="J33" s="137"/>
      <c r="K33" s="137"/>
      <c r="L33" s="117"/>
      <c r="M33" s="117"/>
    </row>
    <row r="34" spans="1:13" ht="45">
      <c r="A34" s="133">
        <v>19</v>
      </c>
      <c r="B34" s="134" t="s">
        <v>130</v>
      </c>
      <c r="C34" s="137"/>
      <c r="D34" s="137"/>
      <c r="E34" s="137"/>
      <c r="F34" s="137"/>
      <c r="G34" s="137"/>
      <c r="H34" s="137"/>
      <c r="I34" s="137"/>
      <c r="J34" s="137"/>
      <c r="K34" s="137"/>
      <c r="L34" s="117"/>
      <c r="M34" s="117"/>
    </row>
    <row r="35" spans="1:13" ht="54">
      <c r="A35" s="133">
        <v>20</v>
      </c>
      <c r="B35" s="134" t="s">
        <v>131</v>
      </c>
      <c r="C35" s="137"/>
      <c r="D35" s="137"/>
      <c r="E35" s="137"/>
      <c r="F35" s="137"/>
      <c r="G35" s="137"/>
      <c r="H35" s="137"/>
      <c r="I35" s="137"/>
      <c r="J35" s="137"/>
      <c r="K35" s="137"/>
      <c r="L35" s="117"/>
      <c r="M35" s="117"/>
    </row>
    <row r="36" spans="1:13" ht="27">
      <c r="A36" s="133">
        <v>21</v>
      </c>
      <c r="B36" s="134" t="s">
        <v>132</v>
      </c>
      <c r="C36" s="137"/>
      <c r="D36" s="137"/>
      <c r="E36" s="137"/>
      <c r="F36" s="137"/>
      <c r="G36" s="137"/>
      <c r="H36" s="137"/>
      <c r="I36" s="137"/>
      <c r="J36" s="137"/>
      <c r="K36" s="137"/>
      <c r="L36" s="117"/>
      <c r="M36" s="117"/>
    </row>
    <row r="37" spans="1:13" ht="45">
      <c r="A37" s="120">
        <v>22</v>
      </c>
      <c r="B37" s="134" t="s">
        <v>400</v>
      </c>
      <c r="C37" s="151"/>
      <c r="D37" s="151"/>
      <c r="E37" s="151"/>
      <c r="F37" s="151"/>
      <c r="G37" s="151"/>
      <c r="H37" s="151"/>
      <c r="I37" s="151"/>
      <c r="J37" s="151"/>
      <c r="K37" s="151"/>
      <c r="L37" s="158"/>
      <c r="M37" s="152"/>
    </row>
    <row r="38" spans="1:13" ht="30" customHeight="1">
      <c r="A38" s="228" t="s">
        <v>401</v>
      </c>
      <c r="B38" s="228"/>
      <c r="C38" s="228"/>
      <c r="D38" s="228"/>
      <c r="E38" s="228"/>
      <c r="F38" s="228"/>
      <c r="G38" s="228"/>
      <c r="H38" s="228"/>
      <c r="I38" s="228"/>
      <c r="J38" s="228"/>
      <c r="K38" s="228"/>
      <c r="L38" s="158"/>
      <c r="M38" s="152"/>
    </row>
    <row r="39" spans="1:13" ht="30" customHeight="1">
      <c r="A39" s="228" t="s">
        <v>266</v>
      </c>
      <c r="B39" s="228"/>
      <c r="C39" s="228"/>
      <c r="D39" s="228"/>
      <c r="E39" s="228"/>
      <c r="F39" s="228"/>
      <c r="G39" s="228"/>
      <c r="H39" s="228"/>
      <c r="I39" s="228"/>
      <c r="J39" s="228"/>
      <c r="K39" s="228"/>
      <c r="L39" s="158"/>
      <c r="M39" s="152"/>
    </row>
    <row r="40" spans="1:13" ht="30" customHeight="1">
      <c r="A40" s="228" t="s">
        <v>402</v>
      </c>
      <c r="B40" s="228"/>
      <c r="C40" s="228"/>
      <c r="D40" s="228"/>
      <c r="E40" s="228"/>
      <c r="F40" s="228"/>
      <c r="G40" s="228"/>
      <c r="H40" s="228"/>
      <c r="I40" s="228"/>
      <c r="J40" s="228"/>
      <c r="K40" s="228"/>
      <c r="L40" s="158"/>
      <c r="M40" s="152"/>
    </row>
    <row r="41" spans="1:13" ht="30" customHeight="1">
      <c r="A41" s="228" t="s">
        <v>403</v>
      </c>
      <c r="B41" s="228"/>
      <c r="C41" s="228"/>
      <c r="D41" s="228"/>
      <c r="E41" s="228"/>
      <c r="F41" s="228"/>
      <c r="G41" s="228"/>
      <c r="H41" s="228"/>
      <c r="I41" s="228"/>
      <c r="J41" s="228"/>
      <c r="K41" s="228"/>
      <c r="L41" s="158"/>
      <c r="M41" s="152"/>
    </row>
    <row r="42" spans="1:13" ht="30" customHeight="1">
      <c r="A42" s="228" t="s">
        <v>242</v>
      </c>
      <c r="B42" s="228"/>
      <c r="C42" s="228"/>
      <c r="D42" s="228"/>
      <c r="E42" s="228"/>
      <c r="F42" s="228"/>
      <c r="G42" s="228"/>
      <c r="H42" s="228"/>
      <c r="I42" s="228"/>
      <c r="J42" s="228"/>
      <c r="K42" s="228"/>
      <c r="L42" s="158"/>
      <c r="M42" s="152"/>
    </row>
    <row r="43" spans="1:13" ht="30" customHeight="1">
      <c r="A43" s="228" t="s">
        <v>404</v>
      </c>
      <c r="B43" s="228"/>
      <c r="C43" s="228"/>
      <c r="D43" s="228"/>
      <c r="E43" s="228"/>
      <c r="F43" s="228"/>
      <c r="G43" s="228"/>
      <c r="H43" s="228"/>
      <c r="I43" s="228"/>
      <c r="J43" s="228"/>
      <c r="K43" s="228"/>
      <c r="L43" s="158"/>
      <c r="M43" s="152"/>
    </row>
    <row r="44" spans="1:13" ht="65.25" customHeight="1">
      <c r="A44" s="120">
        <v>23</v>
      </c>
      <c r="B44" s="134" t="s">
        <v>405</v>
      </c>
      <c r="C44" s="162"/>
      <c r="D44" s="162"/>
      <c r="E44" s="162"/>
      <c r="F44" s="162"/>
      <c r="G44" s="162"/>
      <c r="H44" s="162"/>
      <c r="I44" s="162"/>
      <c r="J44" s="162"/>
      <c r="K44" s="162"/>
      <c r="L44" s="158"/>
      <c r="M44" s="152"/>
    </row>
    <row r="45" spans="1:13" ht="15" customHeight="1">
      <c r="A45" s="227" t="s">
        <v>406</v>
      </c>
      <c r="B45" s="227"/>
      <c r="C45" s="227"/>
      <c r="D45" s="227"/>
      <c r="E45" s="227"/>
      <c r="F45" s="227"/>
      <c r="G45" s="227"/>
      <c r="H45" s="227"/>
      <c r="I45" s="227"/>
      <c r="J45" s="227"/>
      <c r="K45" s="227"/>
      <c r="L45" s="227"/>
      <c r="M45" s="227"/>
    </row>
    <row r="46" spans="1:13" ht="19.5" customHeight="1">
      <c r="A46" s="227" t="s">
        <v>341</v>
      </c>
      <c r="B46" s="227"/>
      <c r="C46" s="227" t="s">
        <v>407</v>
      </c>
      <c r="D46" s="227"/>
      <c r="E46" s="227"/>
      <c r="F46" s="227" t="s">
        <v>408</v>
      </c>
      <c r="G46" s="227"/>
      <c r="H46" s="227"/>
      <c r="I46" s="227" t="s">
        <v>409</v>
      </c>
      <c r="J46" s="227"/>
      <c r="K46" s="227"/>
      <c r="L46" s="230" t="s">
        <v>340</v>
      </c>
      <c r="M46" s="230"/>
    </row>
    <row r="47" spans="1:13" ht="26.25" customHeight="1">
      <c r="A47" s="221"/>
      <c r="B47" s="221"/>
      <c r="C47" s="223"/>
      <c r="D47" s="223"/>
      <c r="E47" s="223"/>
      <c r="F47" s="223"/>
      <c r="G47" s="223"/>
      <c r="H47" s="223"/>
      <c r="I47" s="223"/>
      <c r="J47" s="223"/>
      <c r="K47" s="223"/>
      <c r="L47" s="223"/>
      <c r="M47" s="223"/>
    </row>
    <row r="48" spans="1:13" ht="26.25" customHeight="1">
      <c r="A48" s="221"/>
      <c r="B48" s="221"/>
      <c r="C48" s="223"/>
      <c r="D48" s="223"/>
      <c r="E48" s="223"/>
      <c r="F48" s="223"/>
      <c r="G48" s="223"/>
      <c r="H48" s="223"/>
      <c r="I48" s="223"/>
      <c r="J48" s="223"/>
      <c r="K48" s="223"/>
      <c r="L48" s="223"/>
      <c r="M48" s="223"/>
    </row>
    <row r="49" spans="1:13" ht="26.25" customHeight="1">
      <c r="A49" s="221"/>
      <c r="B49" s="221"/>
      <c r="C49" s="223"/>
      <c r="D49" s="223"/>
      <c r="E49" s="223"/>
      <c r="F49" s="223"/>
      <c r="G49" s="223"/>
      <c r="H49" s="223"/>
      <c r="I49" s="223"/>
      <c r="J49" s="223"/>
      <c r="K49" s="223"/>
      <c r="L49" s="223"/>
      <c r="M49" s="223"/>
    </row>
    <row r="50" spans="1:13" ht="26.25" customHeight="1">
      <c r="A50" s="221"/>
      <c r="B50" s="221"/>
      <c r="C50" s="223"/>
      <c r="D50" s="223"/>
      <c r="E50" s="223"/>
      <c r="F50" s="223"/>
      <c r="G50" s="223"/>
      <c r="H50" s="223"/>
      <c r="I50" s="223"/>
      <c r="J50" s="223"/>
      <c r="K50" s="223"/>
      <c r="L50" s="223"/>
      <c r="M50" s="223"/>
    </row>
    <row r="51" spans="1:13" ht="26.25" customHeight="1">
      <c r="A51" s="229"/>
      <c r="B51" s="229"/>
      <c r="C51" s="223"/>
      <c r="D51" s="223"/>
      <c r="E51" s="223"/>
      <c r="F51" s="223"/>
      <c r="G51" s="223"/>
      <c r="H51" s="223"/>
      <c r="I51" s="223"/>
      <c r="J51" s="223"/>
      <c r="K51" s="223"/>
      <c r="L51" s="223"/>
      <c r="M51" s="223"/>
    </row>
    <row r="52" spans="1:13" ht="30" customHeight="1">
      <c r="A52" s="228" t="s">
        <v>410</v>
      </c>
      <c r="B52" s="228"/>
      <c r="C52" s="228"/>
      <c r="D52" s="228"/>
      <c r="E52" s="228"/>
      <c r="F52" s="228"/>
      <c r="G52" s="228"/>
      <c r="H52" s="228"/>
      <c r="I52" s="228"/>
      <c r="J52" s="228"/>
      <c r="K52" s="228"/>
      <c r="L52" s="155"/>
      <c r="M52" s="155"/>
    </row>
    <row r="53" spans="1:13" ht="30" customHeight="1">
      <c r="A53" s="228" t="s">
        <v>411</v>
      </c>
      <c r="B53" s="228"/>
      <c r="C53" s="228"/>
      <c r="D53" s="228"/>
      <c r="E53" s="228"/>
      <c r="F53" s="228"/>
      <c r="G53" s="228"/>
      <c r="H53" s="228"/>
      <c r="I53" s="228"/>
      <c r="J53" s="228"/>
      <c r="K53" s="228"/>
      <c r="L53" s="155"/>
      <c r="M53" s="155"/>
    </row>
    <row r="54" spans="1:13" ht="30" customHeight="1">
      <c r="A54" s="228" t="s">
        <v>412</v>
      </c>
      <c r="B54" s="228"/>
      <c r="C54" s="228"/>
      <c r="D54" s="228"/>
      <c r="E54" s="228"/>
      <c r="F54" s="228"/>
      <c r="G54" s="228"/>
      <c r="H54" s="228"/>
      <c r="I54" s="228"/>
      <c r="J54" s="228"/>
      <c r="K54" s="228"/>
      <c r="L54" s="155"/>
      <c r="M54" s="155"/>
    </row>
    <row r="55" spans="1:13" ht="30" customHeight="1">
      <c r="A55" s="228" t="s">
        <v>413</v>
      </c>
      <c r="B55" s="228"/>
      <c r="C55" s="228"/>
      <c r="D55" s="228"/>
      <c r="E55" s="228"/>
      <c r="F55" s="228"/>
      <c r="G55" s="228"/>
      <c r="H55" s="228"/>
      <c r="I55" s="228"/>
      <c r="J55" s="228"/>
      <c r="K55" s="228"/>
      <c r="L55" s="155"/>
      <c r="M55" s="155"/>
    </row>
    <row r="56" spans="1:13" ht="63">
      <c r="A56" s="120">
        <v>24</v>
      </c>
      <c r="B56" s="139" t="s">
        <v>427</v>
      </c>
      <c r="C56" s="153"/>
      <c r="D56" s="153"/>
      <c r="E56" s="153"/>
      <c r="F56" s="153"/>
      <c r="G56" s="153"/>
      <c r="H56" s="153"/>
      <c r="I56" s="153"/>
      <c r="J56" s="153"/>
      <c r="K56" s="153"/>
      <c r="L56" s="155"/>
      <c r="M56" s="155"/>
    </row>
    <row r="57" spans="1:13" ht="30" customHeight="1">
      <c r="A57" s="228" t="s">
        <v>242</v>
      </c>
      <c r="B57" s="228"/>
      <c r="C57" s="228"/>
      <c r="D57" s="228"/>
      <c r="E57" s="228"/>
      <c r="F57" s="228"/>
      <c r="G57" s="228"/>
      <c r="H57" s="228"/>
      <c r="I57" s="228"/>
      <c r="J57" s="228"/>
      <c r="K57" s="228"/>
      <c r="L57" s="155"/>
      <c r="M57" s="155"/>
    </row>
    <row r="58" spans="1:13" ht="30" customHeight="1">
      <c r="A58" s="228" t="s">
        <v>404</v>
      </c>
      <c r="B58" s="228"/>
      <c r="C58" s="228"/>
      <c r="D58" s="228"/>
      <c r="E58" s="228"/>
      <c r="F58" s="228"/>
      <c r="G58" s="228"/>
      <c r="H58" s="228"/>
      <c r="I58" s="228"/>
      <c r="J58" s="228"/>
      <c r="K58" s="228"/>
      <c r="L58" s="155"/>
      <c r="M58" s="155"/>
    </row>
    <row r="59" spans="1:13" ht="72">
      <c r="A59" s="120">
        <v>25</v>
      </c>
      <c r="B59" s="139" t="s">
        <v>414</v>
      </c>
      <c r="C59" s="153"/>
      <c r="D59" s="153"/>
      <c r="E59" s="153"/>
      <c r="F59" s="153"/>
      <c r="G59" s="153"/>
      <c r="H59" s="153"/>
      <c r="I59" s="153"/>
      <c r="J59" s="153"/>
      <c r="K59" s="153"/>
      <c r="L59" s="155"/>
      <c r="M59" s="155"/>
    </row>
    <row r="60" spans="1:13" ht="30" customHeight="1">
      <c r="A60" s="228" t="s">
        <v>415</v>
      </c>
      <c r="B60" s="228"/>
      <c r="C60" s="228"/>
      <c r="D60" s="228"/>
      <c r="E60" s="228"/>
      <c r="F60" s="228"/>
      <c r="G60" s="228"/>
      <c r="H60" s="228"/>
      <c r="I60" s="228"/>
      <c r="J60" s="228"/>
      <c r="K60" s="228"/>
      <c r="L60" s="155"/>
      <c r="M60" s="155"/>
    </row>
    <row r="61" spans="1:13" ht="30" customHeight="1">
      <c r="A61" s="228" t="s">
        <v>266</v>
      </c>
      <c r="B61" s="228"/>
      <c r="C61" s="228"/>
      <c r="D61" s="228"/>
      <c r="E61" s="228"/>
      <c r="F61" s="228"/>
      <c r="G61" s="228"/>
      <c r="H61" s="228"/>
      <c r="I61" s="228"/>
      <c r="J61" s="228"/>
      <c r="K61" s="228"/>
      <c r="L61" s="155"/>
      <c r="M61" s="155"/>
    </row>
    <row r="62" spans="1:13" ht="30" customHeight="1">
      <c r="A62" s="228" t="s">
        <v>239</v>
      </c>
      <c r="B62" s="228"/>
      <c r="C62" s="228"/>
      <c r="D62" s="228"/>
      <c r="E62" s="228"/>
      <c r="F62" s="228"/>
      <c r="G62" s="228"/>
      <c r="H62" s="228"/>
      <c r="I62" s="228"/>
      <c r="J62" s="228"/>
      <c r="K62" s="228"/>
      <c r="L62" s="155"/>
      <c r="M62" s="155"/>
    </row>
    <row r="63" spans="1:13" ht="30" customHeight="1">
      <c r="A63" s="228" t="s">
        <v>416</v>
      </c>
      <c r="B63" s="228"/>
      <c r="C63" s="228"/>
      <c r="D63" s="228"/>
      <c r="E63" s="228"/>
      <c r="F63" s="228"/>
      <c r="G63" s="228"/>
      <c r="H63" s="228"/>
      <c r="I63" s="228"/>
      <c r="J63" s="228"/>
      <c r="K63" s="228"/>
      <c r="L63" s="155"/>
      <c r="M63" s="155"/>
    </row>
    <row r="64" spans="1:13" ht="30" customHeight="1">
      <c r="A64" s="228" t="s">
        <v>417</v>
      </c>
      <c r="B64" s="228"/>
      <c r="C64" s="228"/>
      <c r="D64" s="228"/>
      <c r="E64" s="228"/>
      <c r="F64" s="228"/>
      <c r="G64" s="228"/>
      <c r="H64" s="228"/>
      <c r="I64" s="228"/>
      <c r="J64" s="228"/>
      <c r="K64" s="228"/>
      <c r="L64" s="155"/>
      <c r="M64" s="155"/>
    </row>
    <row r="65" spans="1:13" ht="30" customHeight="1">
      <c r="A65" s="228" t="s">
        <v>242</v>
      </c>
      <c r="B65" s="228"/>
      <c r="C65" s="228"/>
      <c r="D65" s="228"/>
      <c r="E65" s="228"/>
      <c r="F65" s="228"/>
      <c r="G65" s="228"/>
      <c r="H65" s="228"/>
      <c r="I65" s="228"/>
      <c r="J65" s="228"/>
      <c r="K65" s="228"/>
      <c r="L65" s="155"/>
      <c r="M65" s="155"/>
    </row>
    <row r="66" spans="1:13" ht="30" customHeight="1">
      <c r="A66" s="228" t="s">
        <v>404</v>
      </c>
      <c r="B66" s="228"/>
      <c r="C66" s="228"/>
      <c r="D66" s="228"/>
      <c r="E66" s="228"/>
      <c r="F66" s="228"/>
      <c r="G66" s="228"/>
      <c r="H66" s="228"/>
      <c r="I66" s="228"/>
      <c r="J66" s="228"/>
      <c r="K66" s="228"/>
      <c r="L66" s="155"/>
      <c r="M66" s="155"/>
    </row>
    <row r="67" spans="1:13" ht="60" customHeight="1">
      <c r="A67" s="120">
        <v>26</v>
      </c>
      <c r="B67" s="140" t="s">
        <v>418</v>
      </c>
      <c r="C67" s="154"/>
      <c r="D67" s="154"/>
      <c r="E67" s="154"/>
      <c r="F67" s="154"/>
      <c r="G67" s="154"/>
      <c r="H67" s="154"/>
      <c r="I67" s="154"/>
      <c r="J67" s="154"/>
      <c r="K67" s="154"/>
      <c r="L67" s="155"/>
      <c r="M67" s="155"/>
    </row>
    <row r="68" spans="1:13" ht="30" customHeight="1">
      <c r="A68" s="228" t="s">
        <v>260</v>
      </c>
      <c r="B68" s="228"/>
      <c r="C68" s="228"/>
      <c r="D68" s="228"/>
      <c r="E68" s="228"/>
      <c r="F68" s="228"/>
      <c r="G68" s="228"/>
      <c r="H68" s="228"/>
      <c r="I68" s="228"/>
      <c r="J68" s="228"/>
      <c r="K68" s="228"/>
      <c r="L68" s="155"/>
      <c r="M68" s="155"/>
    </row>
    <row r="69" spans="1:13" ht="30" customHeight="1">
      <c r="A69" s="228" t="s">
        <v>266</v>
      </c>
      <c r="B69" s="228"/>
      <c r="C69" s="228"/>
      <c r="D69" s="228"/>
      <c r="E69" s="228"/>
      <c r="F69" s="228"/>
      <c r="G69" s="228"/>
      <c r="H69" s="228"/>
      <c r="I69" s="228"/>
      <c r="J69" s="228"/>
      <c r="K69" s="228"/>
      <c r="L69" s="155"/>
      <c r="M69" s="155"/>
    </row>
    <row r="70" spans="1:13" ht="30" customHeight="1">
      <c r="A70" s="228" t="s">
        <v>419</v>
      </c>
      <c r="B70" s="228"/>
      <c r="C70" s="228"/>
      <c r="D70" s="228"/>
      <c r="E70" s="228"/>
      <c r="F70" s="228"/>
      <c r="G70" s="228"/>
      <c r="H70" s="228"/>
      <c r="I70" s="228"/>
      <c r="J70" s="228"/>
      <c r="K70" s="228"/>
      <c r="L70" s="155"/>
      <c r="M70" s="155"/>
    </row>
    <row r="71" spans="1:13" ht="30" customHeight="1">
      <c r="A71" s="228" t="s">
        <v>420</v>
      </c>
      <c r="B71" s="228"/>
      <c r="C71" s="228"/>
      <c r="D71" s="228"/>
      <c r="E71" s="228"/>
      <c r="F71" s="228"/>
      <c r="G71" s="228"/>
      <c r="H71" s="228"/>
      <c r="I71" s="228"/>
      <c r="J71" s="228"/>
      <c r="K71" s="228"/>
      <c r="L71" s="155"/>
      <c r="M71" s="155"/>
    </row>
    <row r="72" spans="1:13" ht="30" customHeight="1">
      <c r="A72" s="228" t="s">
        <v>421</v>
      </c>
      <c r="B72" s="228"/>
      <c r="C72" s="228"/>
      <c r="D72" s="228"/>
      <c r="E72" s="228"/>
      <c r="F72" s="228"/>
      <c r="G72" s="228"/>
      <c r="H72" s="228"/>
      <c r="I72" s="228"/>
      <c r="J72" s="228"/>
      <c r="K72" s="228"/>
      <c r="L72" s="155"/>
      <c r="M72" s="155"/>
    </row>
    <row r="73" spans="1:13" ht="30" customHeight="1">
      <c r="A73" s="228" t="s">
        <v>242</v>
      </c>
      <c r="B73" s="228"/>
      <c r="C73" s="228"/>
      <c r="D73" s="228"/>
      <c r="E73" s="228"/>
      <c r="F73" s="228"/>
      <c r="G73" s="228"/>
      <c r="H73" s="228"/>
      <c r="I73" s="228"/>
      <c r="J73" s="228"/>
      <c r="K73" s="228"/>
      <c r="L73" s="155"/>
      <c r="M73" s="155"/>
    </row>
    <row r="74" spans="1:13" ht="30" customHeight="1">
      <c r="A74" s="228" t="s">
        <v>404</v>
      </c>
      <c r="B74" s="228"/>
      <c r="C74" s="228"/>
      <c r="D74" s="228"/>
      <c r="E74" s="228"/>
      <c r="F74" s="228"/>
      <c r="G74" s="228"/>
      <c r="H74" s="228"/>
      <c r="I74" s="228"/>
      <c r="J74" s="228"/>
      <c r="K74" s="228"/>
      <c r="L74" s="155"/>
      <c r="M74" s="155"/>
    </row>
    <row r="75" spans="1:13" ht="18" customHeight="1">
      <c r="A75" s="236" t="s">
        <v>57</v>
      </c>
      <c r="B75" s="237"/>
      <c r="C75" s="141">
        <f>SUM(C14:C37)+C44+C56+C59+C67</f>
        <v>0</v>
      </c>
      <c r="D75" s="141">
        <f t="shared" ref="D75:K75" si="0">SUM(D14:D37)+D44+D56+D59+D67</f>
        <v>0</v>
      </c>
      <c r="E75" s="141">
        <f t="shared" si="0"/>
        <v>0</v>
      </c>
      <c r="F75" s="141">
        <f t="shared" si="0"/>
        <v>0</v>
      </c>
      <c r="G75" s="141">
        <f t="shared" si="0"/>
        <v>0</v>
      </c>
      <c r="H75" s="141">
        <f t="shared" si="0"/>
        <v>0</v>
      </c>
      <c r="I75" s="141">
        <f t="shared" si="0"/>
        <v>0</v>
      </c>
      <c r="J75" s="141">
        <f t="shared" si="0"/>
        <v>0</v>
      </c>
      <c r="K75" s="141">
        <f t="shared" si="0"/>
        <v>0</v>
      </c>
      <c r="L75" s="238"/>
      <c r="M75" s="239"/>
    </row>
    <row r="76" spans="1:13" ht="18" customHeight="1">
      <c r="A76" s="231" t="s">
        <v>58</v>
      </c>
      <c r="B76" s="232"/>
      <c r="C76" s="31">
        <f>COUNT((C14:C37),C44,C56,C59,C67)</f>
        <v>0</v>
      </c>
      <c r="D76" s="31">
        <f t="shared" ref="D76:K76" si="1">COUNT((D14:D37),D44,D56,D59,D67)</f>
        <v>0</v>
      </c>
      <c r="E76" s="31">
        <f t="shared" si="1"/>
        <v>0</v>
      </c>
      <c r="F76" s="31">
        <f t="shared" si="1"/>
        <v>0</v>
      </c>
      <c r="G76" s="31">
        <f t="shared" si="1"/>
        <v>0</v>
      </c>
      <c r="H76" s="31">
        <f t="shared" si="1"/>
        <v>0</v>
      </c>
      <c r="I76" s="31">
        <f t="shared" si="1"/>
        <v>0</v>
      </c>
      <c r="J76" s="31">
        <f t="shared" si="1"/>
        <v>0</v>
      </c>
      <c r="K76" s="31">
        <f t="shared" si="1"/>
        <v>0</v>
      </c>
      <c r="L76" s="233"/>
      <c r="M76" s="234"/>
    </row>
    <row r="77" spans="1:13" s="34" customFormat="1" ht="15" customHeight="1">
      <c r="A77" s="33"/>
      <c r="B77" s="33"/>
      <c r="C77" s="33"/>
      <c r="D77" s="33"/>
      <c r="E77" s="33"/>
      <c r="F77" s="33"/>
      <c r="G77" s="33"/>
      <c r="H77" s="33"/>
      <c r="I77" s="33"/>
      <c r="J77" s="33"/>
      <c r="K77" s="33"/>
      <c r="L77" s="33"/>
      <c r="M77" s="33"/>
    </row>
    <row r="78" spans="1:13" s="34" customFormat="1">
      <c r="A78" s="33"/>
      <c r="B78" s="33"/>
      <c r="C78" s="33"/>
      <c r="D78" s="33"/>
      <c r="E78" s="33"/>
      <c r="F78" s="33"/>
      <c r="G78" s="33"/>
      <c r="H78" s="33"/>
      <c r="I78" s="33"/>
      <c r="J78" s="33"/>
      <c r="K78" s="33"/>
      <c r="L78" s="33"/>
      <c r="M78" s="33"/>
    </row>
    <row r="79" spans="1:13" s="34" customFormat="1" ht="15" customHeight="1">
      <c r="A79" s="33"/>
      <c r="B79" s="33"/>
      <c r="C79" s="33"/>
      <c r="D79" s="33"/>
      <c r="E79" s="33"/>
      <c r="F79" s="33"/>
      <c r="G79" s="33"/>
      <c r="H79" s="33"/>
      <c r="I79" s="33"/>
      <c r="J79" s="33"/>
      <c r="K79" s="33"/>
      <c r="L79" s="33"/>
      <c r="M79" s="33"/>
    </row>
    <row r="80" spans="1:13" s="34" customFormat="1" ht="15" customHeight="1">
      <c r="A80" s="194" t="s">
        <v>197</v>
      </c>
      <c r="B80" s="194"/>
      <c r="C80" s="194"/>
      <c r="D80" s="194"/>
      <c r="E80" s="194"/>
      <c r="F80" s="194"/>
      <c r="G80" s="194"/>
      <c r="H80" s="194"/>
      <c r="I80" s="194"/>
      <c r="J80" s="194"/>
      <c r="K80" s="194"/>
      <c r="L80" s="194"/>
      <c r="M80" s="194"/>
    </row>
    <row r="81" spans="1:13" s="34" customFormat="1">
      <c r="A81" s="194" t="s">
        <v>213</v>
      </c>
      <c r="B81" s="194"/>
      <c r="C81" s="194"/>
      <c r="D81" s="194"/>
      <c r="E81" s="194"/>
      <c r="F81" s="194"/>
      <c r="G81" s="194"/>
      <c r="H81" s="194"/>
      <c r="I81" s="194"/>
      <c r="J81" s="194"/>
      <c r="K81" s="194"/>
      <c r="L81" s="194"/>
      <c r="M81" s="194"/>
    </row>
    <row r="82" spans="1:13" s="34" customFormat="1" ht="15" customHeight="1">
      <c r="A82" s="194" t="s">
        <v>16</v>
      </c>
      <c r="B82" s="194"/>
      <c r="C82" s="194"/>
      <c r="D82" s="194"/>
      <c r="E82" s="194"/>
      <c r="F82" s="194"/>
      <c r="G82" s="194"/>
      <c r="H82" s="194"/>
      <c r="I82" s="194"/>
      <c r="J82" s="194"/>
      <c r="K82" s="194"/>
      <c r="L82" s="194"/>
      <c r="M82" s="194"/>
    </row>
    <row r="83" spans="1:13" ht="15" customHeight="1">
      <c r="A83" s="4"/>
      <c r="B83" s="4"/>
      <c r="C83" s="4"/>
      <c r="D83" s="4"/>
      <c r="E83" s="30"/>
      <c r="F83" s="4"/>
      <c r="G83" s="4"/>
      <c r="H83" s="4"/>
      <c r="I83" s="4"/>
      <c r="J83" s="4"/>
      <c r="K83" s="4"/>
      <c r="L83" s="4"/>
      <c r="M83" s="4"/>
    </row>
    <row r="84" spans="1:13" ht="15" customHeight="1">
      <c r="A84" s="4"/>
      <c r="B84" s="4"/>
      <c r="C84" s="4"/>
      <c r="D84" s="4"/>
      <c r="E84" s="4"/>
      <c r="F84" s="4"/>
      <c r="G84" s="4"/>
      <c r="H84" s="4"/>
      <c r="I84" s="4"/>
      <c r="J84" s="4"/>
      <c r="K84" s="4"/>
      <c r="L84" s="4"/>
      <c r="M84" s="4"/>
    </row>
    <row r="85" spans="1:13" ht="15" customHeight="1">
      <c r="A85" s="4"/>
      <c r="B85" s="4"/>
      <c r="C85" s="4"/>
      <c r="D85" s="4"/>
      <c r="E85" s="4"/>
      <c r="F85" s="4"/>
      <c r="G85" s="4"/>
      <c r="H85" s="4"/>
      <c r="I85" s="4"/>
      <c r="J85" s="4"/>
      <c r="K85" s="4"/>
      <c r="L85" s="4"/>
      <c r="M85" s="4"/>
    </row>
    <row r="86" spans="1:13" ht="15" customHeight="1">
      <c r="A86" s="4"/>
      <c r="B86" s="4"/>
      <c r="C86" s="4"/>
      <c r="D86" s="4"/>
      <c r="E86" s="4"/>
      <c r="F86" s="4"/>
      <c r="G86" s="4"/>
      <c r="H86" s="4"/>
      <c r="I86" s="4"/>
      <c r="J86" s="4"/>
      <c r="K86" s="4"/>
      <c r="L86" s="4"/>
      <c r="M86" s="4"/>
    </row>
    <row r="87" spans="1:13" ht="15" customHeight="1">
      <c r="A87" s="171" t="s">
        <v>198</v>
      </c>
      <c r="B87" s="171"/>
      <c r="C87" s="171"/>
      <c r="D87" s="171"/>
      <c r="E87" s="171"/>
      <c r="F87" s="171"/>
      <c r="G87" s="171"/>
      <c r="H87" s="171"/>
      <c r="I87" s="171"/>
      <c r="J87" s="171"/>
      <c r="K87" s="171"/>
      <c r="L87" s="171"/>
      <c r="M87" s="171"/>
    </row>
    <row r="88" spans="1:13" ht="15" customHeight="1">
      <c r="A88" s="171" t="s">
        <v>199</v>
      </c>
      <c r="B88" s="171"/>
      <c r="C88" s="171"/>
      <c r="D88" s="171"/>
      <c r="E88" s="171"/>
      <c r="F88" s="171"/>
      <c r="G88" s="171"/>
      <c r="H88" s="171"/>
      <c r="I88" s="171"/>
      <c r="J88" s="171"/>
      <c r="K88" s="171"/>
      <c r="L88" s="171"/>
      <c r="M88" s="171"/>
    </row>
    <row r="89" spans="1:13">
      <c r="A89" s="171" t="s">
        <v>200</v>
      </c>
      <c r="B89" s="171"/>
      <c r="C89" s="171"/>
      <c r="D89" s="171"/>
      <c r="E89" s="171"/>
      <c r="F89" s="171"/>
      <c r="G89" s="171"/>
      <c r="H89" s="171"/>
      <c r="I89" s="171"/>
      <c r="J89" s="171"/>
      <c r="K89" s="171"/>
      <c r="L89" s="171"/>
      <c r="M89" s="171"/>
    </row>
    <row r="90" spans="1:13" ht="15" customHeight="1">
      <c r="A90" s="171" t="s">
        <v>201</v>
      </c>
      <c r="B90" s="171"/>
      <c r="C90" s="171"/>
      <c r="D90" s="171"/>
      <c r="E90" s="171"/>
      <c r="F90" s="171"/>
      <c r="G90" s="171"/>
      <c r="H90" s="171"/>
      <c r="I90" s="171"/>
      <c r="J90" s="171"/>
      <c r="K90" s="171"/>
      <c r="L90" s="171"/>
      <c r="M90" s="171"/>
    </row>
    <row r="91" spans="1:13" ht="15" customHeight="1">
      <c r="A91" s="171" t="s">
        <v>202</v>
      </c>
      <c r="B91" s="171"/>
      <c r="C91" s="171"/>
      <c r="D91" s="171"/>
      <c r="E91" s="171"/>
      <c r="F91" s="171"/>
      <c r="G91" s="171"/>
      <c r="H91" s="171"/>
      <c r="I91" s="171"/>
      <c r="J91" s="171"/>
      <c r="K91" s="171"/>
      <c r="L91" s="171"/>
      <c r="M91" s="171"/>
    </row>
  </sheetData>
  <sheetProtection password="8F14" sheet="1" scenarios="1" formatCells="0" formatColumns="0" formatRows="0"/>
  <mergeCells count="85">
    <mergeCell ref="A75:B75"/>
    <mergeCell ref="L75:M75"/>
    <mergeCell ref="A8:A10"/>
    <mergeCell ref="B8:B10"/>
    <mergeCell ref="C8:E8"/>
    <mergeCell ref="F8:H8"/>
    <mergeCell ref="I8:K8"/>
    <mergeCell ref="L8:L10"/>
    <mergeCell ref="A13:M13"/>
    <mergeCell ref="A20:M20"/>
    <mergeCell ref="A32:M32"/>
    <mergeCell ref="A38:K38"/>
    <mergeCell ref="A39:K39"/>
    <mergeCell ref="A40:K40"/>
    <mergeCell ref="A41:K41"/>
    <mergeCell ref="A42:K42"/>
    <mergeCell ref="A2:M2"/>
    <mergeCell ref="A4:M4"/>
    <mergeCell ref="A6:M6"/>
    <mergeCell ref="M8:M10"/>
    <mergeCell ref="C9:E9"/>
    <mergeCell ref="F9:H9"/>
    <mergeCell ref="I9:K9"/>
    <mergeCell ref="A76:B76"/>
    <mergeCell ref="L76:M76"/>
    <mergeCell ref="A90:M90"/>
    <mergeCell ref="A91:M91"/>
    <mergeCell ref="A87:M87"/>
    <mergeCell ref="A88:M88"/>
    <mergeCell ref="A89:M89"/>
    <mergeCell ref="A80:M80"/>
    <mergeCell ref="A81:M81"/>
    <mergeCell ref="A82:M82"/>
    <mergeCell ref="A43:K43"/>
    <mergeCell ref="A45:M45"/>
    <mergeCell ref="A46:B46"/>
    <mergeCell ref="C46:E46"/>
    <mergeCell ref="F46:H46"/>
    <mergeCell ref="I46:K46"/>
    <mergeCell ref="L46:M46"/>
    <mergeCell ref="A47:B47"/>
    <mergeCell ref="C47:E47"/>
    <mergeCell ref="F47:H47"/>
    <mergeCell ref="I47:K47"/>
    <mergeCell ref="L47:M47"/>
    <mergeCell ref="A50:B50"/>
    <mergeCell ref="C50:E50"/>
    <mergeCell ref="F50:H50"/>
    <mergeCell ref="I50:K50"/>
    <mergeCell ref="L50:M50"/>
    <mergeCell ref="A51:B51"/>
    <mergeCell ref="C51:E51"/>
    <mergeCell ref="F51:H51"/>
    <mergeCell ref="I51:K51"/>
    <mergeCell ref="L51:M51"/>
    <mergeCell ref="A52:K52"/>
    <mergeCell ref="A53:K53"/>
    <mergeCell ref="A54:K54"/>
    <mergeCell ref="A55:K55"/>
    <mergeCell ref="A57:K57"/>
    <mergeCell ref="A71:K71"/>
    <mergeCell ref="A72:K72"/>
    <mergeCell ref="A73:K73"/>
    <mergeCell ref="A74:K74"/>
    <mergeCell ref="A58:K58"/>
    <mergeCell ref="A60:K60"/>
    <mergeCell ref="A61:K61"/>
    <mergeCell ref="A62:K62"/>
    <mergeCell ref="A63:K63"/>
    <mergeCell ref="A64:K64"/>
    <mergeCell ref="A65:K65"/>
    <mergeCell ref="A66:K66"/>
    <mergeCell ref="A68:K68"/>
    <mergeCell ref="A69:K69"/>
    <mergeCell ref="A70:K70"/>
    <mergeCell ref="A48:B48"/>
    <mergeCell ref="C48:E48"/>
    <mergeCell ref="F48:H48"/>
    <mergeCell ref="I48:K48"/>
    <mergeCell ref="L48:M48"/>
    <mergeCell ref="A49:B49"/>
    <mergeCell ref="C49:E49"/>
    <mergeCell ref="F49:H49"/>
    <mergeCell ref="I49:K49"/>
    <mergeCell ref="L49:M49"/>
  </mergeCells>
  <dataValidations count="1">
    <dataValidation type="list" allowBlank="1" showInputMessage="1" showErrorMessage="1" errorTitle="!!!ERROR!!!" error="SELECCIONE UNA OPCIÓN DE LA LISTA" sqref="M47:M74">
      <formula1>#REF!</formula1>
    </dataValidation>
  </dataValidations>
  <printOptions horizontalCentered="1"/>
  <pageMargins left="0.23622047244094491" right="0.23622047244094491" top="0.39370078740157483" bottom="0.39370078740157483" header="0.31496062992125984" footer="0.19685039370078741"/>
  <pageSetup fitToHeight="0" orientation="landscape" horizontalDpi="1200" verticalDpi="1200" r:id="rId1"/>
  <headerFooter>
    <oddFooter>&amp;CPágina &amp;P de 6</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M102"/>
  <sheetViews>
    <sheetView view="pageBreakPreview" zoomScale="85" zoomScaleNormal="100" zoomScaleSheetLayoutView="85" workbookViewId="0">
      <pane ySplit="11" topLeftCell="A12" activePane="bottomLeft" state="frozen"/>
      <selection pane="bottomLeft" activeCell="L89" sqref="L89:M89"/>
    </sheetView>
  </sheetViews>
  <sheetFormatPr baseColWidth="10" defaultRowHeight="15"/>
  <cols>
    <col min="1" max="1" width="3.7109375" customWidth="1"/>
    <col min="2" max="2" width="29.7109375" customWidth="1"/>
    <col min="3" max="3" width="5.140625" customWidth="1"/>
    <col min="4" max="11" width="4.7109375" customWidth="1"/>
    <col min="12" max="12" width="30.7109375" customWidth="1"/>
    <col min="13" max="13" width="15.7109375" customWidth="1"/>
  </cols>
  <sheetData>
    <row r="1" spans="1:13" s="34" customFormat="1">
      <c r="A1" s="33"/>
      <c r="B1" s="33"/>
      <c r="C1" s="33"/>
      <c r="D1" s="33"/>
      <c r="E1" s="33"/>
      <c r="F1" s="33"/>
      <c r="G1" s="33"/>
      <c r="H1" s="33"/>
      <c r="I1" s="33"/>
      <c r="J1" s="33"/>
      <c r="K1" s="33"/>
      <c r="L1" s="33"/>
      <c r="M1" s="33"/>
    </row>
    <row r="2" spans="1:13" s="34" customFormat="1">
      <c r="A2" s="33"/>
      <c r="B2" s="33"/>
      <c r="C2" s="33"/>
      <c r="D2" s="33"/>
      <c r="E2" s="33"/>
      <c r="F2" s="33"/>
      <c r="G2" s="33"/>
      <c r="H2" s="33"/>
      <c r="I2" s="33"/>
      <c r="J2" s="33"/>
      <c r="K2" s="33"/>
      <c r="L2" s="33"/>
      <c r="M2" s="33"/>
    </row>
    <row r="3" spans="1:13" s="34" customFormat="1" ht="18">
      <c r="A3" s="198" t="s">
        <v>59</v>
      </c>
      <c r="B3" s="198"/>
      <c r="C3" s="198"/>
      <c r="D3" s="198"/>
      <c r="E3" s="198"/>
      <c r="F3" s="198"/>
      <c r="G3" s="198"/>
      <c r="H3" s="198"/>
      <c r="I3" s="198"/>
      <c r="J3" s="198"/>
      <c r="K3" s="198"/>
      <c r="L3" s="198"/>
      <c r="M3" s="198"/>
    </row>
    <row r="4" spans="1:13" s="34" customFormat="1" ht="4.5" customHeight="1">
      <c r="A4" s="35"/>
      <c r="B4" s="35"/>
      <c r="C4" s="35"/>
      <c r="D4" s="35"/>
      <c r="E4" s="35"/>
      <c r="F4" s="35"/>
      <c r="G4" s="35"/>
      <c r="H4" s="35"/>
      <c r="I4" s="35"/>
      <c r="J4" s="35"/>
      <c r="K4" s="35"/>
      <c r="L4" s="35"/>
      <c r="M4" s="33"/>
    </row>
    <row r="5" spans="1:13" s="34" customFormat="1" ht="18">
      <c r="A5" s="198" t="s">
        <v>381</v>
      </c>
      <c r="B5" s="198"/>
      <c r="C5" s="198"/>
      <c r="D5" s="198"/>
      <c r="E5" s="198"/>
      <c r="F5" s="198"/>
      <c r="G5" s="198"/>
      <c r="H5" s="198"/>
      <c r="I5" s="198"/>
      <c r="J5" s="198"/>
      <c r="K5" s="198"/>
      <c r="L5" s="198"/>
      <c r="M5" s="198"/>
    </row>
    <row r="6" spans="1:13" s="34" customFormat="1" ht="18">
      <c r="A6" s="35"/>
      <c r="B6" s="35"/>
      <c r="C6" s="35"/>
      <c r="D6" s="35"/>
      <c r="E6" s="35"/>
      <c r="F6" s="35"/>
      <c r="G6" s="35"/>
      <c r="H6" s="35"/>
      <c r="I6" s="35"/>
      <c r="J6" s="35"/>
      <c r="K6" s="35"/>
      <c r="L6" s="35"/>
      <c r="M6" s="33"/>
    </row>
    <row r="7" spans="1:13" s="34" customFormat="1" ht="18">
      <c r="A7" s="198" t="s">
        <v>231</v>
      </c>
      <c r="B7" s="198"/>
      <c r="C7" s="198"/>
      <c r="D7" s="198"/>
      <c r="E7" s="198"/>
      <c r="F7" s="198"/>
      <c r="G7" s="198"/>
      <c r="H7" s="198"/>
      <c r="I7" s="198"/>
      <c r="J7" s="198"/>
      <c r="K7" s="198"/>
      <c r="L7" s="198"/>
      <c r="M7" s="198"/>
    </row>
    <row r="8" spans="1:13" s="34" customFormat="1" ht="18">
      <c r="A8" s="35"/>
      <c r="B8" s="35"/>
      <c r="C8" s="35"/>
      <c r="D8" s="35"/>
      <c r="E8" s="35"/>
      <c r="F8" s="35"/>
      <c r="G8" s="35"/>
      <c r="H8" s="35"/>
      <c r="I8" s="35"/>
      <c r="J8" s="35"/>
      <c r="K8" s="35"/>
      <c r="L8" s="35"/>
      <c r="M8" s="35"/>
    </row>
    <row r="9" spans="1:13" s="2" customFormat="1">
      <c r="A9" s="235" t="s">
        <v>28</v>
      </c>
      <c r="B9" s="235" t="s">
        <v>29</v>
      </c>
      <c r="C9" s="235" t="s">
        <v>30</v>
      </c>
      <c r="D9" s="235"/>
      <c r="E9" s="235"/>
      <c r="F9" s="235" t="s">
        <v>31</v>
      </c>
      <c r="G9" s="235"/>
      <c r="H9" s="235"/>
      <c r="I9" s="235" t="s">
        <v>32</v>
      </c>
      <c r="J9" s="235"/>
      <c r="K9" s="235"/>
      <c r="L9" s="199" t="s">
        <v>425</v>
      </c>
      <c r="M9" s="235" t="s">
        <v>33</v>
      </c>
    </row>
    <row r="10" spans="1:13" s="2" customFormat="1">
      <c r="A10" s="235"/>
      <c r="B10" s="235"/>
      <c r="C10" s="235" t="s">
        <v>34</v>
      </c>
      <c r="D10" s="235"/>
      <c r="E10" s="235"/>
      <c r="F10" s="235" t="s">
        <v>34</v>
      </c>
      <c r="G10" s="235"/>
      <c r="H10" s="235"/>
      <c r="I10" s="235" t="s">
        <v>34</v>
      </c>
      <c r="J10" s="235"/>
      <c r="K10" s="235"/>
      <c r="L10" s="199"/>
      <c r="M10" s="235"/>
    </row>
    <row r="11" spans="1:13" s="2" customFormat="1">
      <c r="A11" s="235"/>
      <c r="B11" s="235"/>
      <c r="C11" s="19">
        <v>0</v>
      </c>
      <c r="D11" s="19">
        <v>50</v>
      </c>
      <c r="E11" s="19">
        <v>100</v>
      </c>
      <c r="F11" s="19">
        <v>0</v>
      </c>
      <c r="G11" s="19">
        <v>50</v>
      </c>
      <c r="H11" s="19">
        <v>100</v>
      </c>
      <c r="I11" s="19">
        <v>0</v>
      </c>
      <c r="J11" s="19">
        <v>50</v>
      </c>
      <c r="K11" s="19">
        <v>100</v>
      </c>
      <c r="L11" s="199"/>
      <c r="M11" s="235"/>
    </row>
    <row r="12" spans="1:13">
      <c r="A12" s="24"/>
      <c r="B12" s="24"/>
      <c r="C12" s="24"/>
      <c r="D12" s="24"/>
      <c r="E12" s="24"/>
      <c r="F12" s="24"/>
      <c r="G12" s="24"/>
      <c r="H12" s="24"/>
      <c r="I12" s="24"/>
      <c r="J12" s="24"/>
      <c r="K12" s="24"/>
      <c r="L12" s="25"/>
      <c r="M12" s="24"/>
    </row>
    <row r="13" spans="1:13">
      <c r="A13" s="17"/>
      <c r="B13" s="17" t="s">
        <v>22</v>
      </c>
      <c r="C13" s="18"/>
      <c r="D13" s="18"/>
      <c r="E13" s="18"/>
      <c r="F13" s="18"/>
      <c r="G13" s="18"/>
      <c r="H13" s="18"/>
      <c r="I13" s="18"/>
      <c r="J13" s="18"/>
      <c r="K13" s="18"/>
      <c r="L13" s="18"/>
      <c r="M13" s="18"/>
    </row>
    <row r="14" spans="1:13" ht="18" customHeight="1">
      <c r="A14" s="190" t="s">
        <v>133</v>
      </c>
      <c r="B14" s="191"/>
      <c r="C14" s="191"/>
      <c r="D14" s="191"/>
      <c r="E14" s="191"/>
      <c r="F14" s="191"/>
      <c r="G14" s="191"/>
      <c r="H14" s="191"/>
      <c r="I14" s="191"/>
      <c r="J14" s="191"/>
      <c r="K14" s="191"/>
      <c r="L14" s="191"/>
      <c r="M14" s="192"/>
    </row>
    <row r="15" spans="1:13" ht="15" customHeight="1">
      <c r="A15" s="244" t="s">
        <v>134</v>
      </c>
      <c r="B15" s="245"/>
      <c r="C15" s="245"/>
      <c r="D15" s="245"/>
      <c r="E15" s="245"/>
      <c r="F15" s="245"/>
      <c r="G15" s="245"/>
      <c r="H15" s="245"/>
      <c r="I15" s="245"/>
      <c r="J15" s="245"/>
      <c r="K15" s="245"/>
      <c r="L15" s="245"/>
      <c r="M15" s="246"/>
    </row>
    <row r="16" spans="1:13" ht="36">
      <c r="A16" s="133">
        <v>1</v>
      </c>
      <c r="B16" s="134" t="s">
        <v>135</v>
      </c>
      <c r="C16" s="137"/>
      <c r="D16" s="137"/>
      <c r="E16" s="137"/>
      <c r="F16" s="137"/>
      <c r="G16" s="137"/>
      <c r="H16" s="137"/>
      <c r="I16" s="137"/>
      <c r="J16" s="137"/>
      <c r="K16" s="137"/>
      <c r="L16" s="142"/>
      <c r="M16" s="142"/>
    </row>
    <row r="17" spans="1:13" ht="36">
      <c r="A17" s="133">
        <v>2</v>
      </c>
      <c r="B17" s="134" t="s">
        <v>136</v>
      </c>
      <c r="C17" s="137"/>
      <c r="D17" s="137"/>
      <c r="E17" s="137"/>
      <c r="F17" s="137"/>
      <c r="G17" s="137"/>
      <c r="H17" s="137"/>
      <c r="I17" s="137"/>
      <c r="J17" s="137"/>
      <c r="K17" s="137"/>
      <c r="L17" s="142"/>
      <c r="M17" s="142"/>
    </row>
    <row r="18" spans="1:13" ht="36">
      <c r="A18" s="133">
        <v>3</v>
      </c>
      <c r="B18" s="134" t="s">
        <v>137</v>
      </c>
      <c r="C18" s="137"/>
      <c r="D18" s="137"/>
      <c r="E18" s="137"/>
      <c r="F18" s="137"/>
      <c r="G18" s="137"/>
      <c r="H18" s="137"/>
      <c r="I18" s="137"/>
      <c r="J18" s="137"/>
      <c r="K18" s="137"/>
      <c r="L18" s="143"/>
      <c r="M18" s="143"/>
    </row>
    <row r="19" spans="1:13" ht="45">
      <c r="A19" s="133">
        <v>4</v>
      </c>
      <c r="B19" s="134" t="s">
        <v>138</v>
      </c>
      <c r="C19" s="137"/>
      <c r="D19" s="137"/>
      <c r="E19" s="137"/>
      <c r="F19" s="137"/>
      <c r="G19" s="137"/>
      <c r="H19" s="137"/>
      <c r="I19" s="137"/>
      <c r="J19" s="137"/>
      <c r="K19" s="137"/>
      <c r="L19" s="143"/>
      <c r="M19" s="143"/>
    </row>
    <row r="20" spans="1:13" ht="15" customHeight="1">
      <c r="A20" s="190" t="s">
        <v>139</v>
      </c>
      <c r="B20" s="191"/>
      <c r="C20" s="191"/>
      <c r="D20" s="191"/>
      <c r="E20" s="191"/>
      <c r="F20" s="191"/>
      <c r="G20" s="191"/>
      <c r="H20" s="191"/>
      <c r="I20" s="191"/>
      <c r="J20" s="191"/>
      <c r="K20" s="191"/>
      <c r="L20" s="191"/>
      <c r="M20" s="192"/>
    </row>
    <row r="21" spans="1:13" ht="27">
      <c r="A21" s="133">
        <v>5</v>
      </c>
      <c r="B21" s="134" t="s">
        <v>140</v>
      </c>
      <c r="C21" s="137"/>
      <c r="D21" s="137"/>
      <c r="E21" s="137"/>
      <c r="F21" s="137"/>
      <c r="G21" s="137"/>
      <c r="H21" s="137"/>
      <c r="I21" s="137"/>
      <c r="J21" s="137"/>
      <c r="K21" s="137"/>
      <c r="L21" s="143"/>
      <c r="M21" s="143"/>
    </row>
    <row r="22" spans="1:13" ht="36">
      <c r="A22" s="133">
        <v>6</v>
      </c>
      <c r="B22" s="134" t="s">
        <v>141</v>
      </c>
      <c r="C22" s="137"/>
      <c r="D22" s="137"/>
      <c r="E22" s="137"/>
      <c r="F22" s="137"/>
      <c r="G22" s="137"/>
      <c r="H22" s="137"/>
      <c r="I22" s="137"/>
      <c r="J22" s="137"/>
      <c r="K22" s="137"/>
      <c r="L22" s="143"/>
      <c r="M22" s="143"/>
    </row>
    <row r="23" spans="1:13" ht="27">
      <c r="A23" s="133">
        <v>7</v>
      </c>
      <c r="B23" s="134" t="s">
        <v>142</v>
      </c>
      <c r="C23" s="137"/>
      <c r="D23" s="137"/>
      <c r="E23" s="137"/>
      <c r="F23" s="137"/>
      <c r="G23" s="137"/>
      <c r="H23" s="137"/>
      <c r="I23" s="137"/>
      <c r="J23" s="137"/>
      <c r="K23" s="137"/>
      <c r="L23" s="143"/>
      <c r="M23" s="143"/>
    </row>
    <row r="24" spans="1:13" ht="63">
      <c r="A24" s="133">
        <v>8</v>
      </c>
      <c r="B24" s="134" t="s">
        <v>143</v>
      </c>
      <c r="C24" s="137"/>
      <c r="D24" s="137"/>
      <c r="E24" s="137"/>
      <c r="F24" s="137"/>
      <c r="G24" s="137"/>
      <c r="H24" s="137"/>
      <c r="I24" s="137"/>
      <c r="J24" s="137"/>
      <c r="K24" s="137"/>
      <c r="L24" s="143"/>
      <c r="M24" s="143"/>
    </row>
    <row r="25" spans="1:13" ht="15" customHeight="1">
      <c r="A25" s="190" t="s">
        <v>144</v>
      </c>
      <c r="B25" s="191"/>
      <c r="C25" s="191"/>
      <c r="D25" s="191"/>
      <c r="E25" s="191"/>
      <c r="F25" s="191"/>
      <c r="G25" s="191"/>
      <c r="H25" s="191"/>
      <c r="I25" s="191"/>
      <c r="J25" s="191"/>
      <c r="K25" s="191"/>
      <c r="L25" s="191"/>
      <c r="M25" s="192"/>
    </row>
    <row r="26" spans="1:13" ht="54">
      <c r="A26" s="133">
        <v>9</v>
      </c>
      <c r="B26" s="134" t="s">
        <v>145</v>
      </c>
      <c r="C26" s="137"/>
      <c r="D26" s="137"/>
      <c r="E26" s="137"/>
      <c r="F26" s="137"/>
      <c r="G26" s="137"/>
      <c r="H26" s="137"/>
      <c r="I26" s="137"/>
      <c r="J26" s="137"/>
      <c r="K26" s="137"/>
      <c r="L26" s="143"/>
      <c r="M26" s="143"/>
    </row>
    <row r="27" spans="1:13" ht="54">
      <c r="A27" s="133">
        <v>10</v>
      </c>
      <c r="B27" s="134" t="s">
        <v>146</v>
      </c>
      <c r="C27" s="137"/>
      <c r="D27" s="137"/>
      <c r="E27" s="137"/>
      <c r="F27" s="137"/>
      <c r="G27" s="137"/>
      <c r="H27" s="137"/>
      <c r="I27" s="137"/>
      <c r="J27" s="137"/>
      <c r="K27" s="137"/>
      <c r="L27" s="143"/>
      <c r="M27" s="143"/>
    </row>
    <row r="28" spans="1:13" ht="36">
      <c r="A28" s="133">
        <v>11</v>
      </c>
      <c r="B28" s="134" t="s">
        <v>147</v>
      </c>
      <c r="C28" s="137"/>
      <c r="D28" s="137"/>
      <c r="E28" s="137"/>
      <c r="F28" s="137"/>
      <c r="G28" s="137"/>
      <c r="H28" s="137"/>
      <c r="I28" s="137"/>
      <c r="J28" s="137"/>
      <c r="K28" s="137"/>
      <c r="L28" s="143"/>
      <c r="M28" s="143"/>
    </row>
    <row r="29" spans="1:13" ht="45">
      <c r="A29" s="133">
        <v>12</v>
      </c>
      <c r="B29" s="134" t="s">
        <v>148</v>
      </c>
      <c r="C29" s="137"/>
      <c r="D29" s="137"/>
      <c r="E29" s="137"/>
      <c r="F29" s="137"/>
      <c r="G29" s="137"/>
      <c r="H29" s="137"/>
      <c r="I29" s="137"/>
      <c r="J29" s="137"/>
      <c r="K29" s="137"/>
      <c r="L29" s="143"/>
      <c r="M29" s="143"/>
    </row>
    <row r="30" spans="1:13" ht="45">
      <c r="A30" s="133">
        <v>13</v>
      </c>
      <c r="B30" s="134" t="s">
        <v>149</v>
      </c>
      <c r="C30" s="137"/>
      <c r="D30" s="137"/>
      <c r="E30" s="137"/>
      <c r="F30" s="137"/>
      <c r="G30" s="137"/>
      <c r="H30" s="137"/>
      <c r="I30" s="137"/>
      <c r="J30" s="137"/>
      <c r="K30" s="137"/>
      <c r="L30" s="143"/>
      <c r="M30" s="143"/>
    </row>
    <row r="31" spans="1:13" ht="54">
      <c r="A31" s="133">
        <v>14</v>
      </c>
      <c r="B31" s="134" t="s">
        <v>150</v>
      </c>
      <c r="C31" s="137"/>
      <c r="D31" s="137"/>
      <c r="E31" s="137"/>
      <c r="F31" s="137"/>
      <c r="G31" s="137"/>
      <c r="H31" s="137"/>
      <c r="I31" s="137"/>
      <c r="J31" s="137"/>
      <c r="K31" s="137"/>
      <c r="L31" s="143"/>
      <c r="M31" s="143"/>
    </row>
    <row r="32" spans="1:13">
      <c r="A32" s="190" t="s">
        <v>151</v>
      </c>
      <c r="B32" s="191" t="s">
        <v>151</v>
      </c>
      <c r="C32" s="191"/>
      <c r="D32" s="191"/>
      <c r="E32" s="191"/>
      <c r="F32" s="191"/>
      <c r="G32" s="191"/>
      <c r="H32" s="191"/>
      <c r="I32" s="191"/>
      <c r="J32" s="191"/>
      <c r="K32" s="191"/>
      <c r="L32" s="191"/>
      <c r="M32" s="192"/>
    </row>
    <row r="33" spans="1:13">
      <c r="A33" s="190" t="s">
        <v>152</v>
      </c>
      <c r="B33" s="191" t="s">
        <v>152</v>
      </c>
      <c r="C33" s="191"/>
      <c r="D33" s="191"/>
      <c r="E33" s="191"/>
      <c r="F33" s="191"/>
      <c r="G33" s="191"/>
      <c r="H33" s="191"/>
      <c r="I33" s="191"/>
      <c r="J33" s="191"/>
      <c r="K33" s="191"/>
      <c r="L33" s="191"/>
      <c r="M33" s="192"/>
    </row>
    <row r="34" spans="1:13" ht="36">
      <c r="A34" s="133">
        <v>15</v>
      </c>
      <c r="B34" s="134" t="s">
        <v>153</v>
      </c>
      <c r="C34" s="137"/>
      <c r="D34" s="137"/>
      <c r="E34" s="137"/>
      <c r="F34" s="137"/>
      <c r="G34" s="137"/>
      <c r="H34" s="137"/>
      <c r="I34" s="137"/>
      <c r="J34" s="137"/>
      <c r="K34" s="137"/>
      <c r="L34" s="143"/>
      <c r="M34" s="143"/>
    </row>
    <row r="35" spans="1:13" ht="45">
      <c r="A35" s="133">
        <v>16</v>
      </c>
      <c r="B35" s="134" t="s">
        <v>154</v>
      </c>
      <c r="C35" s="137"/>
      <c r="D35" s="137"/>
      <c r="E35" s="137"/>
      <c r="F35" s="137"/>
      <c r="G35" s="137"/>
      <c r="H35" s="137"/>
      <c r="I35" s="137"/>
      <c r="J35" s="137"/>
      <c r="K35" s="137"/>
      <c r="L35" s="143"/>
      <c r="M35" s="143"/>
    </row>
    <row r="36" spans="1:13" ht="27">
      <c r="A36" s="133">
        <v>17</v>
      </c>
      <c r="B36" s="134" t="s">
        <v>155</v>
      </c>
      <c r="C36" s="137"/>
      <c r="D36" s="137"/>
      <c r="E36" s="137"/>
      <c r="F36" s="137"/>
      <c r="G36" s="137"/>
      <c r="H36" s="137"/>
      <c r="I36" s="137"/>
      <c r="J36" s="137"/>
      <c r="K36" s="137"/>
      <c r="L36" s="143"/>
      <c r="M36" s="143"/>
    </row>
    <row r="37" spans="1:13" ht="15" customHeight="1">
      <c r="A37" s="190" t="s">
        <v>156</v>
      </c>
      <c r="B37" s="191"/>
      <c r="C37" s="191"/>
      <c r="D37" s="191"/>
      <c r="E37" s="191"/>
      <c r="F37" s="191"/>
      <c r="G37" s="191"/>
      <c r="H37" s="191"/>
      <c r="I37" s="191"/>
      <c r="J37" s="191"/>
      <c r="K37" s="191"/>
      <c r="L37" s="191"/>
      <c r="M37" s="192"/>
    </row>
    <row r="38" spans="1:13" ht="27">
      <c r="A38" s="133">
        <v>18</v>
      </c>
      <c r="B38" s="134" t="s">
        <v>157</v>
      </c>
      <c r="C38" s="137"/>
      <c r="D38" s="137"/>
      <c r="E38" s="137"/>
      <c r="F38" s="137"/>
      <c r="G38" s="137"/>
      <c r="H38" s="137"/>
      <c r="I38" s="137"/>
      <c r="J38" s="137"/>
      <c r="K38" s="137"/>
      <c r="L38" s="143"/>
      <c r="M38" s="143"/>
    </row>
    <row r="39" spans="1:13" ht="27">
      <c r="A39" s="133">
        <v>19</v>
      </c>
      <c r="B39" s="134" t="s">
        <v>158</v>
      </c>
      <c r="C39" s="137"/>
      <c r="D39" s="137"/>
      <c r="E39" s="137"/>
      <c r="F39" s="137"/>
      <c r="G39" s="137"/>
      <c r="H39" s="137"/>
      <c r="I39" s="137"/>
      <c r="J39" s="137"/>
      <c r="K39" s="137"/>
      <c r="L39" s="143"/>
      <c r="M39" s="143"/>
    </row>
    <row r="40" spans="1:13" ht="36">
      <c r="A40" s="133">
        <v>20</v>
      </c>
      <c r="B40" s="134" t="s">
        <v>159</v>
      </c>
      <c r="C40" s="137"/>
      <c r="D40" s="137"/>
      <c r="E40" s="137"/>
      <c r="F40" s="137"/>
      <c r="G40" s="137"/>
      <c r="H40" s="137"/>
      <c r="I40" s="137"/>
      <c r="J40" s="137"/>
      <c r="K40" s="137"/>
      <c r="L40" s="143"/>
      <c r="M40" s="143"/>
    </row>
    <row r="41" spans="1:13" ht="36">
      <c r="A41" s="133">
        <v>21</v>
      </c>
      <c r="B41" s="134" t="s">
        <v>160</v>
      </c>
      <c r="C41" s="137"/>
      <c r="D41" s="137"/>
      <c r="E41" s="137"/>
      <c r="F41" s="137"/>
      <c r="G41" s="137"/>
      <c r="H41" s="137"/>
      <c r="I41" s="137"/>
      <c r="J41" s="137"/>
      <c r="K41" s="137"/>
      <c r="L41" s="143"/>
      <c r="M41" s="143"/>
    </row>
    <row r="42" spans="1:13" ht="15" customHeight="1">
      <c r="A42" s="190" t="s">
        <v>161</v>
      </c>
      <c r="B42" s="191"/>
      <c r="C42" s="191"/>
      <c r="D42" s="191"/>
      <c r="E42" s="191"/>
      <c r="F42" s="191"/>
      <c r="G42" s="191"/>
      <c r="H42" s="191"/>
      <c r="I42" s="191"/>
      <c r="J42" s="191"/>
      <c r="K42" s="191"/>
      <c r="L42" s="191"/>
      <c r="M42" s="192"/>
    </row>
    <row r="43" spans="1:13" ht="45">
      <c r="A43" s="133">
        <v>22</v>
      </c>
      <c r="B43" s="134" t="s">
        <v>162</v>
      </c>
      <c r="C43" s="137"/>
      <c r="D43" s="137"/>
      <c r="E43" s="137"/>
      <c r="F43" s="137"/>
      <c r="G43" s="137"/>
      <c r="H43" s="137"/>
      <c r="I43" s="137"/>
      <c r="J43" s="137"/>
      <c r="K43" s="137"/>
      <c r="L43" s="143"/>
      <c r="M43" s="143"/>
    </row>
    <row r="44" spans="1:13" ht="36">
      <c r="A44" s="133">
        <v>23</v>
      </c>
      <c r="B44" s="134" t="s">
        <v>163</v>
      </c>
      <c r="C44" s="137"/>
      <c r="D44" s="137"/>
      <c r="E44" s="137"/>
      <c r="F44" s="137"/>
      <c r="G44" s="137"/>
      <c r="H44" s="137"/>
      <c r="I44" s="137"/>
      <c r="J44" s="137"/>
      <c r="K44" s="137"/>
      <c r="L44" s="143"/>
      <c r="M44" s="143"/>
    </row>
    <row r="45" spans="1:13" ht="45">
      <c r="A45" s="133">
        <v>24</v>
      </c>
      <c r="B45" s="134" t="s">
        <v>164</v>
      </c>
      <c r="C45" s="137"/>
      <c r="D45" s="137"/>
      <c r="E45" s="137"/>
      <c r="F45" s="137"/>
      <c r="G45" s="137"/>
      <c r="H45" s="137"/>
      <c r="I45" s="137"/>
      <c r="J45" s="137"/>
      <c r="K45" s="137"/>
      <c r="L45" s="143"/>
      <c r="M45" s="143"/>
    </row>
    <row r="46" spans="1:13" ht="36">
      <c r="A46" s="133">
        <v>25</v>
      </c>
      <c r="B46" s="134" t="s">
        <v>165</v>
      </c>
      <c r="C46" s="137"/>
      <c r="D46" s="137"/>
      <c r="E46" s="137"/>
      <c r="F46" s="137"/>
      <c r="G46" s="137"/>
      <c r="H46" s="137"/>
      <c r="I46" s="137"/>
      <c r="J46" s="137"/>
      <c r="K46" s="137"/>
      <c r="L46" s="143"/>
      <c r="M46" s="143"/>
    </row>
    <row r="47" spans="1:13" ht="15" customHeight="1">
      <c r="A47" s="190" t="s">
        <v>166</v>
      </c>
      <c r="B47" s="191"/>
      <c r="C47" s="191"/>
      <c r="D47" s="191"/>
      <c r="E47" s="191"/>
      <c r="F47" s="191"/>
      <c r="G47" s="191"/>
      <c r="H47" s="191"/>
      <c r="I47" s="191"/>
      <c r="J47" s="191"/>
      <c r="K47" s="191"/>
      <c r="L47" s="191"/>
      <c r="M47" s="192"/>
    </row>
    <row r="48" spans="1:13">
      <c r="A48" s="120"/>
      <c r="B48" s="144" t="s">
        <v>167</v>
      </c>
      <c r="C48" s="137"/>
      <c r="D48" s="137"/>
      <c r="E48" s="137"/>
      <c r="F48" s="137"/>
      <c r="G48" s="137"/>
      <c r="H48" s="137"/>
      <c r="I48" s="137"/>
      <c r="J48" s="137"/>
      <c r="K48" s="137"/>
      <c r="L48" s="143"/>
      <c r="M48" s="143"/>
    </row>
    <row r="49" spans="1:13" ht="27">
      <c r="A49" s="133">
        <v>26</v>
      </c>
      <c r="B49" s="134" t="s">
        <v>168</v>
      </c>
      <c r="C49" s="137"/>
      <c r="D49" s="137"/>
      <c r="E49" s="137"/>
      <c r="F49" s="137"/>
      <c r="G49" s="137"/>
      <c r="H49" s="137"/>
      <c r="I49" s="137"/>
      <c r="J49" s="137"/>
      <c r="K49" s="137"/>
      <c r="L49" s="143"/>
      <c r="M49" s="143"/>
    </row>
    <row r="50" spans="1:13" ht="27">
      <c r="A50" s="133">
        <v>27</v>
      </c>
      <c r="B50" s="134" t="s">
        <v>169</v>
      </c>
      <c r="C50" s="137"/>
      <c r="D50" s="137"/>
      <c r="E50" s="137"/>
      <c r="F50" s="137"/>
      <c r="G50" s="137"/>
      <c r="H50" s="137"/>
      <c r="I50" s="137"/>
      <c r="J50" s="137"/>
      <c r="K50" s="137"/>
      <c r="L50" s="143"/>
      <c r="M50" s="143"/>
    </row>
    <row r="51" spans="1:13" ht="45">
      <c r="A51" s="133">
        <v>28</v>
      </c>
      <c r="B51" s="134" t="s">
        <v>170</v>
      </c>
      <c r="C51" s="137"/>
      <c r="D51" s="137"/>
      <c r="E51" s="137"/>
      <c r="F51" s="137"/>
      <c r="G51" s="137"/>
      <c r="H51" s="137"/>
      <c r="I51" s="137"/>
      <c r="J51" s="137"/>
      <c r="K51" s="137"/>
      <c r="L51" s="143"/>
      <c r="M51" s="143"/>
    </row>
    <row r="52" spans="1:13" ht="45">
      <c r="A52" s="133">
        <v>29</v>
      </c>
      <c r="B52" s="134" t="s">
        <v>171</v>
      </c>
      <c r="C52" s="137"/>
      <c r="D52" s="137"/>
      <c r="E52" s="137"/>
      <c r="F52" s="137"/>
      <c r="G52" s="137"/>
      <c r="H52" s="137"/>
      <c r="I52" s="137"/>
      <c r="J52" s="137"/>
      <c r="K52" s="137"/>
      <c r="L52" s="143"/>
      <c r="M52" s="143"/>
    </row>
    <row r="53" spans="1:13" ht="15" customHeight="1">
      <c r="A53" s="190" t="s">
        <v>172</v>
      </c>
      <c r="B53" s="191"/>
      <c r="C53" s="191"/>
      <c r="D53" s="191"/>
      <c r="E53" s="191"/>
      <c r="F53" s="191"/>
      <c r="G53" s="191"/>
      <c r="H53" s="191"/>
      <c r="I53" s="191"/>
      <c r="J53" s="191"/>
      <c r="K53" s="191"/>
      <c r="L53" s="191"/>
      <c r="M53" s="192"/>
    </row>
    <row r="54" spans="1:13" ht="36">
      <c r="A54" s="133">
        <v>30</v>
      </c>
      <c r="B54" s="134" t="s">
        <v>173</v>
      </c>
      <c r="C54" s="137"/>
      <c r="D54" s="137"/>
      <c r="E54" s="137"/>
      <c r="F54" s="137"/>
      <c r="G54" s="137"/>
      <c r="H54" s="137"/>
      <c r="I54" s="137"/>
      <c r="J54" s="137"/>
      <c r="K54" s="137"/>
      <c r="L54" s="143"/>
      <c r="M54" s="143"/>
    </row>
    <row r="55" spans="1:13" ht="36">
      <c r="A55" s="133">
        <v>31</v>
      </c>
      <c r="B55" s="134" t="s">
        <v>174</v>
      </c>
      <c r="C55" s="137"/>
      <c r="D55" s="137"/>
      <c r="E55" s="137"/>
      <c r="F55" s="137"/>
      <c r="G55" s="137"/>
      <c r="H55" s="137"/>
      <c r="I55" s="137"/>
      <c r="J55" s="137"/>
      <c r="K55" s="137"/>
      <c r="L55" s="143"/>
      <c r="M55" s="143"/>
    </row>
    <row r="56" spans="1:13" ht="36">
      <c r="A56" s="133">
        <v>32</v>
      </c>
      <c r="B56" s="134" t="s">
        <v>175</v>
      </c>
      <c r="C56" s="130"/>
      <c r="D56" s="130"/>
      <c r="E56" s="137"/>
      <c r="F56" s="130"/>
      <c r="G56" s="130"/>
      <c r="H56" s="137"/>
      <c r="I56" s="130"/>
      <c r="J56" s="130"/>
      <c r="K56" s="137"/>
      <c r="L56" s="143"/>
      <c r="M56" s="143"/>
    </row>
    <row r="57" spans="1:13" ht="15" customHeight="1">
      <c r="A57" s="190" t="s">
        <v>176</v>
      </c>
      <c r="B57" s="191"/>
      <c r="C57" s="191"/>
      <c r="D57" s="191"/>
      <c r="E57" s="191"/>
      <c r="F57" s="191"/>
      <c r="G57" s="191"/>
      <c r="H57" s="191"/>
      <c r="I57" s="191"/>
      <c r="J57" s="191"/>
      <c r="K57" s="191"/>
      <c r="L57" s="191"/>
      <c r="M57" s="192"/>
    </row>
    <row r="58" spans="1:13" ht="45">
      <c r="A58" s="133">
        <v>33</v>
      </c>
      <c r="B58" s="134" t="s">
        <v>177</v>
      </c>
      <c r="C58" s="137"/>
      <c r="D58" s="137"/>
      <c r="E58" s="137"/>
      <c r="F58" s="137"/>
      <c r="G58" s="137"/>
      <c r="H58" s="137"/>
      <c r="I58" s="137"/>
      <c r="J58" s="137"/>
      <c r="K58" s="137"/>
      <c r="L58" s="143"/>
      <c r="M58" s="143"/>
    </row>
    <row r="59" spans="1:13" ht="54">
      <c r="A59" s="133">
        <v>34</v>
      </c>
      <c r="B59" s="134" t="s">
        <v>178</v>
      </c>
      <c r="C59" s="137"/>
      <c r="D59" s="137"/>
      <c r="E59" s="137"/>
      <c r="F59" s="137"/>
      <c r="G59" s="137"/>
      <c r="H59" s="137"/>
      <c r="I59" s="137"/>
      <c r="J59" s="137"/>
      <c r="K59" s="137"/>
      <c r="L59" s="143"/>
      <c r="M59" s="143"/>
    </row>
    <row r="60" spans="1:13" ht="27">
      <c r="A60" s="133">
        <v>35</v>
      </c>
      <c r="B60" s="134" t="s">
        <v>179</v>
      </c>
      <c r="C60" s="137"/>
      <c r="D60" s="137"/>
      <c r="E60" s="137"/>
      <c r="F60" s="137"/>
      <c r="G60" s="137"/>
      <c r="H60" s="137"/>
      <c r="I60" s="137"/>
      <c r="J60" s="137"/>
      <c r="K60" s="137"/>
      <c r="L60" s="143"/>
      <c r="M60" s="143"/>
    </row>
    <row r="61" spans="1:13" ht="27">
      <c r="A61" s="133">
        <v>36</v>
      </c>
      <c r="B61" s="134" t="s">
        <v>180</v>
      </c>
      <c r="C61" s="137"/>
      <c r="D61" s="137"/>
      <c r="E61" s="137"/>
      <c r="F61" s="137"/>
      <c r="G61" s="137"/>
      <c r="H61" s="137"/>
      <c r="I61" s="137"/>
      <c r="J61" s="137"/>
      <c r="K61" s="137"/>
      <c r="L61" s="143"/>
      <c r="M61" s="143"/>
    </row>
    <row r="62" spans="1:13" ht="45.75" customHeight="1">
      <c r="A62" s="133">
        <v>37</v>
      </c>
      <c r="B62" s="136" t="s">
        <v>369</v>
      </c>
      <c r="C62" s="156"/>
      <c r="D62" s="156"/>
      <c r="E62" s="156"/>
      <c r="F62" s="156"/>
      <c r="G62" s="156"/>
      <c r="H62" s="156"/>
      <c r="I62" s="156"/>
      <c r="J62" s="145"/>
      <c r="K62" s="145"/>
      <c r="L62" s="143"/>
      <c r="M62" s="143"/>
    </row>
    <row r="63" spans="1:13" ht="30" customHeight="1">
      <c r="A63" s="195" t="s">
        <v>348</v>
      </c>
      <c r="B63" s="196"/>
      <c r="C63" s="196"/>
      <c r="D63" s="196"/>
      <c r="E63" s="196"/>
      <c r="F63" s="196"/>
      <c r="G63" s="196"/>
      <c r="H63" s="196"/>
      <c r="I63" s="196"/>
      <c r="J63" s="196"/>
      <c r="K63" s="197"/>
      <c r="L63" s="143"/>
      <c r="M63" s="143"/>
    </row>
    <row r="64" spans="1:13" ht="30" customHeight="1">
      <c r="A64" s="195" t="s">
        <v>261</v>
      </c>
      <c r="B64" s="196"/>
      <c r="C64" s="196"/>
      <c r="D64" s="196"/>
      <c r="E64" s="196"/>
      <c r="F64" s="196"/>
      <c r="G64" s="196"/>
      <c r="H64" s="196"/>
      <c r="I64" s="196"/>
      <c r="J64" s="196"/>
      <c r="K64" s="197"/>
      <c r="L64" s="143"/>
      <c r="M64" s="143"/>
    </row>
    <row r="65" spans="1:13" ht="30" customHeight="1">
      <c r="A65" s="195" t="s">
        <v>239</v>
      </c>
      <c r="B65" s="196"/>
      <c r="C65" s="196"/>
      <c r="D65" s="196"/>
      <c r="E65" s="196"/>
      <c r="F65" s="196"/>
      <c r="G65" s="196"/>
      <c r="H65" s="196"/>
      <c r="I65" s="196"/>
      <c r="J65" s="196"/>
      <c r="K65" s="197"/>
      <c r="L65" s="143"/>
      <c r="M65" s="143"/>
    </row>
    <row r="66" spans="1:13" ht="30" customHeight="1">
      <c r="A66" s="195" t="s">
        <v>370</v>
      </c>
      <c r="B66" s="196"/>
      <c r="C66" s="196"/>
      <c r="D66" s="196"/>
      <c r="E66" s="196"/>
      <c r="F66" s="196"/>
      <c r="G66" s="196"/>
      <c r="H66" s="196"/>
      <c r="I66" s="196"/>
      <c r="J66" s="196"/>
      <c r="K66" s="197"/>
      <c r="L66" s="143"/>
      <c r="M66" s="143"/>
    </row>
    <row r="67" spans="1:13" ht="30" customHeight="1">
      <c r="A67" s="195" t="s">
        <v>371</v>
      </c>
      <c r="B67" s="196"/>
      <c r="C67" s="196"/>
      <c r="D67" s="196"/>
      <c r="E67" s="196"/>
      <c r="F67" s="196"/>
      <c r="G67" s="196"/>
      <c r="H67" s="196"/>
      <c r="I67" s="196"/>
      <c r="J67" s="196"/>
      <c r="K67" s="197"/>
      <c r="L67" s="143"/>
      <c r="M67" s="143"/>
    </row>
    <row r="68" spans="1:13" ht="30" customHeight="1">
      <c r="A68" s="195" t="s">
        <v>242</v>
      </c>
      <c r="B68" s="196"/>
      <c r="C68" s="196"/>
      <c r="D68" s="196"/>
      <c r="E68" s="196"/>
      <c r="F68" s="196"/>
      <c r="G68" s="196"/>
      <c r="H68" s="196"/>
      <c r="I68" s="196"/>
      <c r="J68" s="196"/>
      <c r="K68" s="197"/>
      <c r="L68" s="143"/>
      <c r="M68" s="143"/>
    </row>
    <row r="69" spans="1:13" ht="30" customHeight="1">
      <c r="A69" s="195" t="s">
        <v>372</v>
      </c>
      <c r="B69" s="196"/>
      <c r="C69" s="196"/>
      <c r="D69" s="196"/>
      <c r="E69" s="196"/>
      <c r="F69" s="196"/>
      <c r="G69" s="196"/>
      <c r="H69" s="196"/>
      <c r="I69" s="196"/>
      <c r="J69" s="196"/>
      <c r="K69" s="197"/>
      <c r="L69" s="143"/>
      <c r="M69" s="143"/>
    </row>
    <row r="70" spans="1:13" ht="59.25" customHeight="1">
      <c r="A70" s="133">
        <v>38</v>
      </c>
      <c r="B70" s="136" t="s">
        <v>373</v>
      </c>
      <c r="C70" s="149"/>
      <c r="D70" s="149"/>
      <c r="E70" s="149"/>
      <c r="F70" s="149"/>
      <c r="G70" s="149"/>
      <c r="H70" s="149"/>
      <c r="I70" s="149"/>
      <c r="J70" s="146"/>
      <c r="K70" s="146"/>
      <c r="L70" s="143"/>
      <c r="M70" s="143"/>
    </row>
    <row r="71" spans="1:13" ht="30" customHeight="1">
      <c r="A71" s="195" t="s">
        <v>348</v>
      </c>
      <c r="B71" s="196"/>
      <c r="C71" s="196"/>
      <c r="D71" s="196"/>
      <c r="E71" s="196"/>
      <c r="F71" s="196"/>
      <c r="G71" s="196"/>
      <c r="H71" s="196"/>
      <c r="I71" s="196"/>
      <c r="J71" s="196"/>
      <c r="K71" s="197"/>
      <c r="L71" s="143"/>
      <c r="M71" s="143"/>
    </row>
    <row r="72" spans="1:13" ht="30" customHeight="1">
      <c r="A72" s="195" t="s">
        <v>261</v>
      </c>
      <c r="B72" s="196"/>
      <c r="C72" s="196"/>
      <c r="D72" s="196"/>
      <c r="E72" s="196"/>
      <c r="F72" s="196"/>
      <c r="G72" s="196"/>
      <c r="H72" s="196"/>
      <c r="I72" s="196"/>
      <c r="J72" s="196"/>
      <c r="K72" s="197"/>
      <c r="L72" s="143"/>
      <c r="M72" s="143"/>
    </row>
    <row r="73" spans="1:13" ht="30" customHeight="1">
      <c r="A73" s="195" t="s">
        <v>239</v>
      </c>
      <c r="B73" s="196"/>
      <c r="C73" s="196"/>
      <c r="D73" s="196"/>
      <c r="E73" s="196"/>
      <c r="F73" s="196"/>
      <c r="G73" s="196"/>
      <c r="H73" s="196"/>
      <c r="I73" s="196"/>
      <c r="J73" s="196"/>
      <c r="K73" s="197"/>
      <c r="L73" s="143"/>
      <c r="M73" s="143"/>
    </row>
    <row r="74" spans="1:13" ht="30" customHeight="1">
      <c r="A74" s="195" t="s">
        <v>374</v>
      </c>
      <c r="B74" s="196"/>
      <c r="C74" s="196"/>
      <c r="D74" s="196"/>
      <c r="E74" s="196"/>
      <c r="F74" s="196"/>
      <c r="G74" s="196"/>
      <c r="H74" s="196"/>
      <c r="I74" s="196"/>
      <c r="J74" s="196"/>
      <c r="K74" s="197"/>
      <c r="L74" s="143"/>
      <c r="M74" s="143"/>
    </row>
    <row r="75" spans="1:13" ht="30" customHeight="1">
      <c r="A75" s="195" t="s">
        <v>375</v>
      </c>
      <c r="B75" s="196"/>
      <c r="C75" s="196"/>
      <c r="D75" s="196"/>
      <c r="E75" s="196"/>
      <c r="F75" s="196"/>
      <c r="G75" s="196"/>
      <c r="H75" s="196"/>
      <c r="I75" s="196"/>
      <c r="J75" s="196"/>
      <c r="K75" s="197"/>
      <c r="L75" s="143"/>
      <c r="M75" s="143"/>
    </row>
    <row r="76" spans="1:13" ht="30" customHeight="1">
      <c r="A76" s="195" t="s">
        <v>242</v>
      </c>
      <c r="B76" s="196"/>
      <c r="C76" s="196"/>
      <c r="D76" s="196"/>
      <c r="E76" s="196"/>
      <c r="F76" s="196"/>
      <c r="G76" s="196"/>
      <c r="H76" s="196"/>
      <c r="I76" s="196"/>
      <c r="J76" s="196"/>
      <c r="K76" s="197"/>
      <c r="L76" s="143"/>
      <c r="M76" s="143"/>
    </row>
    <row r="77" spans="1:13" ht="30" customHeight="1">
      <c r="A77" s="195" t="s">
        <v>376</v>
      </c>
      <c r="B77" s="196"/>
      <c r="C77" s="196"/>
      <c r="D77" s="196"/>
      <c r="E77" s="196"/>
      <c r="F77" s="196"/>
      <c r="G77" s="196"/>
      <c r="H77" s="196"/>
      <c r="I77" s="196"/>
      <c r="J77" s="196"/>
      <c r="K77" s="197"/>
      <c r="L77" s="143"/>
      <c r="M77" s="143"/>
    </row>
    <row r="78" spans="1:13" ht="30" customHeight="1">
      <c r="A78" s="195" t="s">
        <v>372</v>
      </c>
      <c r="B78" s="196"/>
      <c r="C78" s="196"/>
      <c r="D78" s="196"/>
      <c r="E78" s="196"/>
      <c r="F78" s="196"/>
      <c r="G78" s="196"/>
      <c r="H78" s="196"/>
      <c r="I78" s="196"/>
      <c r="J78" s="196"/>
      <c r="K78" s="197"/>
      <c r="L78" s="143"/>
      <c r="M78" s="143"/>
    </row>
    <row r="79" spans="1:13" ht="87" customHeight="1">
      <c r="A79" s="133">
        <v>39</v>
      </c>
      <c r="B79" s="136" t="s">
        <v>377</v>
      </c>
      <c r="C79" s="149"/>
      <c r="D79" s="149"/>
      <c r="E79" s="149"/>
      <c r="F79" s="149"/>
      <c r="G79" s="149"/>
      <c r="H79" s="149"/>
      <c r="I79" s="149"/>
      <c r="J79" s="146"/>
      <c r="K79" s="146"/>
      <c r="L79" s="143"/>
      <c r="M79" s="143"/>
    </row>
    <row r="80" spans="1:13" ht="30" customHeight="1">
      <c r="A80" s="195" t="s">
        <v>312</v>
      </c>
      <c r="B80" s="196"/>
      <c r="C80" s="196"/>
      <c r="D80" s="196"/>
      <c r="E80" s="196"/>
      <c r="F80" s="196"/>
      <c r="G80" s="196"/>
      <c r="H80" s="196"/>
      <c r="I80" s="196"/>
      <c r="J80" s="196"/>
      <c r="K80" s="197"/>
      <c r="L80" s="143"/>
      <c r="M80" s="143"/>
    </row>
    <row r="81" spans="1:13" ht="30" customHeight="1">
      <c r="A81" s="195" t="s">
        <v>261</v>
      </c>
      <c r="B81" s="196"/>
      <c r="C81" s="196"/>
      <c r="D81" s="196"/>
      <c r="E81" s="196"/>
      <c r="F81" s="196"/>
      <c r="G81" s="196"/>
      <c r="H81" s="196"/>
      <c r="I81" s="196"/>
      <c r="J81" s="196"/>
      <c r="K81" s="197"/>
      <c r="L81" s="143"/>
      <c r="M81" s="143"/>
    </row>
    <row r="82" spans="1:13" ht="30" customHeight="1">
      <c r="A82" s="195" t="s">
        <v>239</v>
      </c>
      <c r="B82" s="196"/>
      <c r="C82" s="196"/>
      <c r="D82" s="196"/>
      <c r="E82" s="196"/>
      <c r="F82" s="196"/>
      <c r="G82" s="196"/>
      <c r="H82" s="196"/>
      <c r="I82" s="196"/>
      <c r="J82" s="196"/>
      <c r="K82" s="197"/>
      <c r="L82" s="143"/>
      <c r="M82" s="143"/>
    </row>
    <row r="83" spans="1:13" ht="30" customHeight="1">
      <c r="A83" s="195" t="s">
        <v>378</v>
      </c>
      <c r="B83" s="196"/>
      <c r="C83" s="196"/>
      <c r="D83" s="196"/>
      <c r="E83" s="196"/>
      <c r="F83" s="196"/>
      <c r="G83" s="196"/>
      <c r="H83" s="196"/>
      <c r="I83" s="196"/>
      <c r="J83" s="196"/>
      <c r="K83" s="197"/>
      <c r="L83" s="143"/>
      <c r="M83" s="143"/>
    </row>
    <row r="84" spans="1:13" ht="30" customHeight="1">
      <c r="A84" s="195" t="s">
        <v>379</v>
      </c>
      <c r="B84" s="196"/>
      <c r="C84" s="196"/>
      <c r="D84" s="196"/>
      <c r="E84" s="196"/>
      <c r="F84" s="196"/>
      <c r="G84" s="196"/>
      <c r="H84" s="196"/>
      <c r="I84" s="196"/>
      <c r="J84" s="196"/>
      <c r="K84" s="197"/>
      <c r="L84" s="143"/>
      <c r="M84" s="143"/>
    </row>
    <row r="85" spans="1:13" ht="30" customHeight="1">
      <c r="A85" s="195" t="s">
        <v>242</v>
      </c>
      <c r="B85" s="196"/>
      <c r="C85" s="196"/>
      <c r="D85" s="196"/>
      <c r="E85" s="196"/>
      <c r="F85" s="196"/>
      <c r="G85" s="196"/>
      <c r="H85" s="196"/>
      <c r="I85" s="196"/>
      <c r="J85" s="196"/>
      <c r="K85" s="197"/>
      <c r="L85" s="143"/>
      <c r="M85" s="143"/>
    </row>
    <row r="86" spans="1:13" ht="30" customHeight="1">
      <c r="A86" s="195" t="s">
        <v>372</v>
      </c>
      <c r="B86" s="196"/>
      <c r="C86" s="196"/>
      <c r="D86" s="196"/>
      <c r="E86" s="196"/>
      <c r="F86" s="196"/>
      <c r="G86" s="196"/>
      <c r="H86" s="196"/>
      <c r="I86" s="196"/>
      <c r="J86" s="196"/>
      <c r="K86" s="197"/>
      <c r="L86" s="143"/>
      <c r="M86" s="143"/>
    </row>
    <row r="87" spans="1:13" ht="30" customHeight="1">
      <c r="A87" s="195" t="s">
        <v>380</v>
      </c>
      <c r="B87" s="196"/>
      <c r="C87" s="196"/>
      <c r="D87" s="196"/>
      <c r="E87" s="196"/>
      <c r="F87" s="196"/>
      <c r="G87" s="196"/>
      <c r="H87" s="196"/>
      <c r="I87" s="196"/>
      <c r="J87" s="196"/>
      <c r="K87" s="197"/>
      <c r="L87" s="143"/>
      <c r="M87" s="143"/>
    </row>
    <row r="88" spans="1:13" ht="18" customHeight="1">
      <c r="A88" s="242" t="s">
        <v>57</v>
      </c>
      <c r="B88" s="242"/>
      <c r="C88" s="141">
        <f>SUM(C16:C62)+C70+C79</f>
        <v>0</v>
      </c>
      <c r="D88" s="141">
        <f t="shared" ref="D88:K88" si="0">SUM(D16:D62)+D70+D79</f>
        <v>0</v>
      </c>
      <c r="E88" s="141">
        <f t="shared" si="0"/>
        <v>0</v>
      </c>
      <c r="F88" s="141">
        <f t="shared" si="0"/>
        <v>0</v>
      </c>
      <c r="G88" s="141">
        <f t="shared" si="0"/>
        <v>0</v>
      </c>
      <c r="H88" s="141">
        <f t="shared" si="0"/>
        <v>0</v>
      </c>
      <c r="I88" s="141">
        <f t="shared" si="0"/>
        <v>0</v>
      </c>
      <c r="J88" s="141">
        <f t="shared" si="0"/>
        <v>0</v>
      </c>
      <c r="K88" s="141">
        <f t="shared" si="0"/>
        <v>0</v>
      </c>
      <c r="L88" s="243"/>
      <c r="M88" s="243"/>
    </row>
    <row r="89" spans="1:13" ht="18" customHeight="1">
      <c r="A89" s="242" t="s">
        <v>58</v>
      </c>
      <c r="B89" s="242"/>
      <c r="C89" s="141">
        <f>COUNT((C16:C62),C79,C70)</f>
        <v>0</v>
      </c>
      <c r="D89" s="141">
        <f t="shared" ref="D89:K89" si="1">COUNT((D16:D62),D79,D70)</f>
        <v>0</v>
      </c>
      <c r="E89" s="141">
        <f t="shared" si="1"/>
        <v>0</v>
      </c>
      <c r="F89" s="141">
        <f t="shared" si="1"/>
        <v>0</v>
      </c>
      <c r="G89" s="141">
        <f t="shared" si="1"/>
        <v>0</v>
      </c>
      <c r="H89" s="141">
        <f t="shared" si="1"/>
        <v>0</v>
      </c>
      <c r="I89" s="141">
        <f t="shared" si="1"/>
        <v>0</v>
      </c>
      <c r="J89" s="141">
        <f t="shared" si="1"/>
        <v>0</v>
      </c>
      <c r="K89" s="141">
        <f t="shared" si="1"/>
        <v>0</v>
      </c>
      <c r="L89" s="243"/>
      <c r="M89" s="243"/>
    </row>
    <row r="90" spans="1:13" s="34" customFormat="1">
      <c r="A90" s="33"/>
      <c r="B90" s="33"/>
      <c r="C90" s="33"/>
      <c r="D90" s="33"/>
      <c r="E90" s="33"/>
      <c r="F90" s="33"/>
      <c r="G90" s="33"/>
      <c r="H90" s="33"/>
      <c r="I90" s="33"/>
      <c r="J90" s="33"/>
      <c r="K90" s="33"/>
      <c r="L90" s="33"/>
      <c r="M90" s="33"/>
    </row>
    <row r="91" spans="1:13" s="34" customFormat="1">
      <c r="A91" s="194" t="s">
        <v>197</v>
      </c>
      <c r="B91" s="194"/>
      <c r="C91" s="194"/>
      <c r="D91" s="194"/>
      <c r="E91" s="194"/>
      <c r="F91" s="194"/>
      <c r="G91" s="194"/>
      <c r="H91" s="194"/>
      <c r="I91" s="194"/>
      <c r="J91" s="194"/>
      <c r="K91" s="194"/>
      <c r="L91" s="194"/>
      <c r="M91" s="194"/>
    </row>
    <row r="92" spans="1:13" s="34" customFormat="1">
      <c r="A92" s="194" t="s">
        <v>213</v>
      </c>
      <c r="B92" s="194"/>
      <c r="C92" s="194"/>
      <c r="D92" s="194"/>
      <c r="E92" s="194"/>
      <c r="F92" s="194"/>
      <c r="G92" s="194"/>
      <c r="H92" s="194"/>
      <c r="I92" s="194"/>
      <c r="J92" s="194"/>
      <c r="K92" s="194"/>
      <c r="L92" s="194"/>
      <c r="M92" s="194"/>
    </row>
    <row r="93" spans="1:13" s="34" customFormat="1">
      <c r="A93" s="194" t="s">
        <v>16</v>
      </c>
      <c r="B93" s="194"/>
      <c r="C93" s="194"/>
      <c r="D93" s="194"/>
      <c r="E93" s="194"/>
      <c r="F93" s="194"/>
      <c r="G93" s="194"/>
      <c r="H93" s="194"/>
      <c r="I93" s="194"/>
      <c r="J93" s="194"/>
      <c r="K93" s="194"/>
      <c r="L93" s="194"/>
      <c r="M93" s="194"/>
    </row>
    <row r="94" spans="1:13" s="34" customFormat="1">
      <c r="A94" s="33"/>
      <c r="B94" s="33"/>
      <c r="C94" s="33"/>
      <c r="D94" s="33"/>
      <c r="E94" s="36"/>
      <c r="F94" s="33"/>
      <c r="G94" s="33"/>
      <c r="H94" s="33"/>
      <c r="I94" s="33"/>
      <c r="J94" s="33"/>
      <c r="K94" s="33"/>
      <c r="L94" s="33"/>
      <c r="M94" s="33"/>
    </row>
    <row r="95" spans="1:13" s="34" customFormat="1">
      <c r="A95" s="33"/>
      <c r="B95" s="33"/>
      <c r="C95" s="33"/>
      <c r="D95" s="33"/>
      <c r="E95" s="33"/>
      <c r="F95" s="33"/>
      <c r="G95" s="33"/>
      <c r="H95" s="33"/>
      <c r="I95" s="33"/>
      <c r="J95" s="33"/>
      <c r="K95" s="33"/>
      <c r="L95" s="33"/>
      <c r="M95" s="33"/>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171" t="s">
        <v>198</v>
      </c>
      <c r="B98" s="171"/>
      <c r="C98" s="171"/>
      <c r="D98" s="171"/>
      <c r="E98" s="171"/>
      <c r="F98" s="171"/>
      <c r="G98" s="171"/>
      <c r="H98" s="171"/>
      <c r="I98" s="171"/>
      <c r="J98" s="171"/>
      <c r="K98" s="171"/>
      <c r="L98" s="171"/>
      <c r="M98" s="171"/>
    </row>
    <row r="99" spans="1:13">
      <c r="A99" s="171" t="s">
        <v>199</v>
      </c>
      <c r="B99" s="171"/>
      <c r="C99" s="171"/>
      <c r="D99" s="171"/>
      <c r="E99" s="171"/>
      <c r="F99" s="171"/>
      <c r="G99" s="171"/>
      <c r="H99" s="171"/>
      <c r="I99" s="171"/>
      <c r="J99" s="171"/>
      <c r="K99" s="171"/>
      <c r="L99" s="171"/>
      <c r="M99" s="171"/>
    </row>
    <row r="100" spans="1:13">
      <c r="A100" s="171" t="s">
        <v>200</v>
      </c>
      <c r="B100" s="171"/>
      <c r="C100" s="171"/>
      <c r="D100" s="171"/>
      <c r="E100" s="171"/>
      <c r="F100" s="171"/>
      <c r="G100" s="171"/>
      <c r="H100" s="171"/>
      <c r="I100" s="171"/>
      <c r="J100" s="171"/>
      <c r="K100" s="171"/>
      <c r="L100" s="171"/>
      <c r="M100" s="171"/>
    </row>
    <row r="101" spans="1:13">
      <c r="A101" s="171" t="s">
        <v>201</v>
      </c>
      <c r="B101" s="171"/>
      <c r="C101" s="171"/>
      <c r="D101" s="171"/>
      <c r="E101" s="171"/>
      <c r="F101" s="171"/>
      <c r="G101" s="171"/>
      <c r="H101" s="171"/>
      <c r="I101" s="171"/>
      <c r="J101" s="171"/>
      <c r="K101" s="171"/>
      <c r="L101" s="171"/>
      <c r="M101" s="171"/>
    </row>
    <row r="102" spans="1:13">
      <c r="A102" s="171" t="s">
        <v>202</v>
      </c>
      <c r="B102" s="171"/>
      <c r="C102" s="171"/>
      <c r="D102" s="171"/>
      <c r="E102" s="171"/>
      <c r="F102" s="171"/>
      <c r="G102" s="171"/>
      <c r="H102" s="171"/>
      <c r="I102" s="171"/>
      <c r="J102" s="171"/>
      <c r="K102" s="171"/>
      <c r="L102" s="171"/>
      <c r="M102" s="171"/>
    </row>
  </sheetData>
  <sheetProtection password="8F14" sheet="1" scenarios="1" formatCells="0" formatColumns="0" formatRows="0"/>
  <mergeCells count="59">
    <mergeCell ref="A68:K68"/>
    <mergeCell ref="A63:K63"/>
    <mergeCell ref="A64:K64"/>
    <mergeCell ref="A65:K65"/>
    <mergeCell ref="A66:K66"/>
    <mergeCell ref="A67:K67"/>
    <mergeCell ref="A20:M20"/>
    <mergeCell ref="A15:M15"/>
    <mergeCell ref="A14:M14"/>
    <mergeCell ref="A32:M32"/>
    <mergeCell ref="A33:M33"/>
    <mergeCell ref="A84:K84"/>
    <mergeCell ref="A85:K85"/>
    <mergeCell ref="A86:K86"/>
    <mergeCell ref="A87:K87"/>
    <mergeCell ref="A80:K80"/>
    <mergeCell ref="A81:K81"/>
    <mergeCell ref="A82:K82"/>
    <mergeCell ref="A83:K83"/>
    <mergeCell ref="A75:K75"/>
    <mergeCell ref="A76:K76"/>
    <mergeCell ref="A77:K77"/>
    <mergeCell ref="A78:K78"/>
    <mergeCell ref="A72:K72"/>
    <mergeCell ref="A73:K73"/>
    <mergeCell ref="A74:K74"/>
    <mergeCell ref="A69:K69"/>
    <mergeCell ref="A71:K71"/>
    <mergeCell ref="A88:B88"/>
    <mergeCell ref="L88:M88"/>
    <mergeCell ref="A9:A11"/>
    <mergeCell ref="B9:B11"/>
    <mergeCell ref="C9:E9"/>
    <mergeCell ref="F9:H9"/>
    <mergeCell ref="I9:K9"/>
    <mergeCell ref="L9:L11"/>
    <mergeCell ref="A53:M53"/>
    <mergeCell ref="A57:M57"/>
    <mergeCell ref="A47:M47"/>
    <mergeCell ref="A42:M42"/>
    <mergeCell ref="A37:M37"/>
    <mergeCell ref="A25:M25"/>
    <mergeCell ref="A3:M3"/>
    <mergeCell ref="A5:M5"/>
    <mergeCell ref="A7:M7"/>
    <mergeCell ref="M9:M11"/>
    <mergeCell ref="C10:E10"/>
    <mergeCell ref="F10:H10"/>
    <mergeCell ref="I10:K10"/>
    <mergeCell ref="A89:B89"/>
    <mergeCell ref="L89:M89"/>
    <mergeCell ref="A101:M101"/>
    <mergeCell ref="A102:M102"/>
    <mergeCell ref="A91:M91"/>
    <mergeCell ref="A92:M92"/>
    <mergeCell ref="A93:M93"/>
    <mergeCell ref="A98:M98"/>
    <mergeCell ref="A99:M99"/>
    <mergeCell ref="A100:M100"/>
  </mergeCells>
  <printOptions horizontalCentered="1"/>
  <pageMargins left="0.23622047244094491" right="0.23622047244094491" top="0.39370078740157483" bottom="0.39370078740157483" header="0.31496062992125984" footer="0.19685039370078741"/>
  <pageSetup fitToHeight="0" orientation="landscape" horizontalDpi="1200" verticalDpi="1200" r:id="rId1"/>
  <headerFooter>
    <oddFooter>&amp;CPágina &amp;Pde 7</oddFooter>
  </headerFooter>
  <rowBreaks count="3" manualBreakCount="3">
    <brk id="34" max="12" man="1"/>
    <brk id="45" max="12" man="1"/>
    <brk id="95" max="16383" man="1"/>
  </rowBreaks>
  <drawing r:id="rId2"/>
</worksheet>
</file>

<file path=xl/worksheets/sheet6.xml><?xml version="1.0" encoding="utf-8"?>
<worksheet xmlns="http://schemas.openxmlformats.org/spreadsheetml/2006/main" xmlns:r="http://schemas.openxmlformats.org/officeDocument/2006/relationships">
  <sheetPr>
    <pageSetUpPr fitToPage="1"/>
  </sheetPr>
  <dimension ref="A1:M77"/>
  <sheetViews>
    <sheetView view="pageBreakPreview" zoomScale="85" zoomScaleNormal="100" zoomScaleSheetLayoutView="85" workbookViewId="0">
      <pane ySplit="10" topLeftCell="A11" activePane="bottomLeft" state="frozen"/>
      <selection pane="bottomLeft" activeCell="L61" sqref="L61"/>
    </sheetView>
  </sheetViews>
  <sheetFormatPr baseColWidth="10" defaultRowHeight="15"/>
  <cols>
    <col min="1" max="1" width="3.7109375" customWidth="1"/>
    <col min="2" max="2" width="29.7109375" customWidth="1"/>
    <col min="3" max="11" width="4.7109375" customWidth="1"/>
    <col min="12" max="12" width="30.7109375" customWidth="1"/>
    <col min="13" max="13" width="15.7109375" customWidth="1"/>
  </cols>
  <sheetData>
    <row r="1" spans="1:13" s="34" customFormat="1">
      <c r="A1" s="33"/>
      <c r="B1" s="33"/>
      <c r="C1" s="33"/>
      <c r="D1" s="33"/>
      <c r="E1" s="33"/>
      <c r="F1" s="33"/>
      <c r="G1" s="33"/>
      <c r="H1" s="33"/>
      <c r="I1" s="33"/>
      <c r="J1" s="33"/>
      <c r="K1" s="33"/>
      <c r="L1" s="33"/>
      <c r="M1" s="33"/>
    </row>
    <row r="2" spans="1:13" s="34" customFormat="1" ht="18">
      <c r="A2" s="198" t="s">
        <v>59</v>
      </c>
      <c r="B2" s="198"/>
      <c r="C2" s="198"/>
      <c r="D2" s="198"/>
      <c r="E2" s="198"/>
      <c r="F2" s="198"/>
      <c r="G2" s="198"/>
      <c r="H2" s="198"/>
      <c r="I2" s="198"/>
      <c r="J2" s="198"/>
      <c r="K2" s="198"/>
      <c r="L2" s="198"/>
      <c r="M2" s="198"/>
    </row>
    <row r="3" spans="1:13" s="34" customFormat="1" ht="4.5" customHeight="1">
      <c r="A3" s="35"/>
      <c r="B3" s="35"/>
      <c r="C3" s="35"/>
      <c r="D3" s="35"/>
      <c r="E3" s="35"/>
      <c r="F3" s="35"/>
      <c r="G3" s="35"/>
      <c r="H3" s="35"/>
      <c r="I3" s="35"/>
      <c r="J3" s="35"/>
      <c r="K3" s="35"/>
      <c r="L3" s="35"/>
      <c r="M3" s="33"/>
    </row>
    <row r="4" spans="1:13" s="34" customFormat="1" ht="18">
      <c r="A4" s="198" t="s">
        <v>381</v>
      </c>
      <c r="B4" s="198"/>
      <c r="C4" s="198"/>
      <c r="D4" s="198"/>
      <c r="E4" s="198"/>
      <c r="F4" s="198"/>
      <c r="G4" s="198"/>
      <c r="H4" s="198"/>
      <c r="I4" s="198"/>
      <c r="J4" s="198"/>
      <c r="K4" s="198"/>
      <c r="L4" s="198"/>
      <c r="M4" s="198"/>
    </row>
    <row r="5" spans="1:13" s="34" customFormat="1" ht="18">
      <c r="A5" s="35"/>
      <c r="B5" s="35"/>
      <c r="C5" s="35"/>
      <c r="D5" s="35"/>
      <c r="E5" s="35"/>
      <c r="F5" s="35"/>
      <c r="G5" s="35"/>
      <c r="H5" s="35"/>
      <c r="I5" s="35"/>
      <c r="J5" s="35"/>
      <c r="K5" s="35"/>
      <c r="L5" s="35"/>
      <c r="M5" s="33"/>
    </row>
    <row r="6" spans="1:13" s="34" customFormat="1" ht="18">
      <c r="A6" s="198" t="s">
        <v>216</v>
      </c>
      <c r="B6" s="198"/>
      <c r="C6" s="198"/>
      <c r="D6" s="198"/>
      <c r="E6" s="198"/>
      <c r="F6" s="198"/>
      <c r="G6" s="198"/>
      <c r="H6" s="198"/>
      <c r="I6" s="198"/>
      <c r="J6" s="198"/>
      <c r="K6" s="198"/>
      <c r="L6" s="198"/>
      <c r="M6" s="198"/>
    </row>
    <row r="7" spans="1:13" s="34" customFormat="1" ht="18">
      <c r="A7" s="35"/>
      <c r="B7" s="35"/>
      <c r="C7" s="35"/>
      <c r="D7" s="35"/>
      <c r="E7" s="35"/>
      <c r="F7" s="35"/>
      <c r="G7" s="35"/>
      <c r="H7" s="35"/>
      <c r="I7" s="35"/>
      <c r="J7" s="35"/>
      <c r="K7" s="35"/>
      <c r="L7" s="35"/>
      <c r="M7" s="35"/>
    </row>
    <row r="8" spans="1:13" s="2" customFormat="1">
      <c r="A8" s="235" t="s">
        <v>28</v>
      </c>
      <c r="B8" s="235" t="s">
        <v>29</v>
      </c>
      <c r="C8" s="235" t="s">
        <v>30</v>
      </c>
      <c r="D8" s="235"/>
      <c r="E8" s="235"/>
      <c r="F8" s="235" t="s">
        <v>31</v>
      </c>
      <c r="G8" s="235"/>
      <c r="H8" s="235"/>
      <c r="I8" s="235" t="s">
        <v>32</v>
      </c>
      <c r="J8" s="235"/>
      <c r="K8" s="235"/>
      <c r="L8" s="235" t="s">
        <v>425</v>
      </c>
      <c r="M8" s="235" t="s">
        <v>33</v>
      </c>
    </row>
    <row r="9" spans="1:13" s="2" customFormat="1">
      <c r="A9" s="235"/>
      <c r="B9" s="235"/>
      <c r="C9" s="235" t="s">
        <v>34</v>
      </c>
      <c r="D9" s="235"/>
      <c r="E9" s="235"/>
      <c r="F9" s="235" t="s">
        <v>34</v>
      </c>
      <c r="G9" s="235"/>
      <c r="H9" s="235"/>
      <c r="I9" s="235" t="s">
        <v>34</v>
      </c>
      <c r="J9" s="235"/>
      <c r="K9" s="235"/>
      <c r="L9" s="235"/>
      <c r="M9" s="235"/>
    </row>
    <row r="10" spans="1:13" s="2" customFormat="1">
      <c r="A10" s="235"/>
      <c r="B10" s="235"/>
      <c r="C10" s="19">
        <v>0</v>
      </c>
      <c r="D10" s="19">
        <v>50</v>
      </c>
      <c r="E10" s="19">
        <v>100</v>
      </c>
      <c r="F10" s="19">
        <v>0</v>
      </c>
      <c r="G10" s="19">
        <v>50</v>
      </c>
      <c r="H10" s="19">
        <v>100</v>
      </c>
      <c r="I10" s="19">
        <v>0</v>
      </c>
      <c r="J10" s="19">
        <v>50</v>
      </c>
      <c r="K10" s="19">
        <v>100</v>
      </c>
      <c r="L10" s="235"/>
      <c r="M10" s="235"/>
    </row>
    <row r="11" spans="1:13">
      <c r="A11" s="24"/>
      <c r="B11" s="24"/>
      <c r="C11" s="24"/>
      <c r="D11" s="24"/>
      <c r="E11" s="24"/>
      <c r="F11" s="24"/>
      <c r="G11" s="24"/>
      <c r="H11" s="24"/>
      <c r="I11" s="24"/>
      <c r="J11" s="24"/>
      <c r="K11" s="24"/>
      <c r="L11" s="25"/>
      <c r="M11" s="24"/>
    </row>
    <row r="12" spans="1:13">
      <c r="A12" s="26"/>
      <c r="B12" s="27" t="s">
        <v>181</v>
      </c>
      <c r="C12" s="28"/>
      <c r="D12" s="28"/>
      <c r="E12" s="28"/>
      <c r="F12" s="28"/>
      <c r="G12" s="28"/>
      <c r="H12" s="28"/>
      <c r="I12" s="28"/>
      <c r="J12" s="28"/>
      <c r="K12" s="28"/>
      <c r="L12" s="28"/>
      <c r="M12" s="28"/>
    </row>
    <row r="13" spans="1:13">
      <c r="A13" s="248" t="s">
        <v>182</v>
      </c>
      <c r="B13" s="249"/>
      <c r="C13" s="249"/>
      <c r="D13" s="249"/>
      <c r="E13" s="249"/>
      <c r="F13" s="249"/>
      <c r="G13" s="249"/>
      <c r="H13" s="249"/>
      <c r="I13" s="249"/>
      <c r="J13" s="249"/>
      <c r="K13" s="249"/>
      <c r="L13" s="249"/>
      <c r="M13" s="250"/>
    </row>
    <row r="14" spans="1:13" ht="36">
      <c r="A14" s="29">
        <v>1</v>
      </c>
      <c r="B14" s="61" t="s">
        <v>183</v>
      </c>
      <c r="C14" s="51"/>
      <c r="D14" s="51"/>
      <c r="E14" s="51"/>
      <c r="F14" s="51"/>
      <c r="G14" s="51"/>
      <c r="H14" s="51"/>
      <c r="I14" s="51"/>
      <c r="J14" s="51"/>
      <c r="K14" s="51"/>
      <c r="L14" s="50"/>
      <c r="M14" s="50"/>
    </row>
    <row r="15" spans="1:13" ht="36">
      <c r="A15" s="29">
        <v>2</v>
      </c>
      <c r="B15" s="61" t="s">
        <v>184</v>
      </c>
      <c r="C15" s="51"/>
      <c r="D15" s="51"/>
      <c r="E15" s="51"/>
      <c r="F15" s="51"/>
      <c r="G15" s="51"/>
      <c r="H15" s="51"/>
      <c r="I15" s="51"/>
      <c r="J15" s="51"/>
      <c r="K15" s="51"/>
      <c r="L15" s="50"/>
      <c r="M15" s="50"/>
    </row>
    <row r="16" spans="1:13" ht="36">
      <c r="A16" s="29">
        <v>3</v>
      </c>
      <c r="B16" s="61" t="s">
        <v>185</v>
      </c>
      <c r="C16" s="39"/>
      <c r="D16" s="39"/>
      <c r="E16" s="39"/>
      <c r="F16" s="39"/>
      <c r="G16" s="39"/>
      <c r="H16" s="39"/>
      <c r="I16" s="39"/>
      <c r="J16" s="39"/>
      <c r="K16" s="39"/>
      <c r="L16" s="50"/>
      <c r="M16" s="50"/>
    </row>
    <row r="17" spans="1:13" ht="36">
      <c r="A17" s="29">
        <v>4</v>
      </c>
      <c r="B17" s="61" t="s">
        <v>186</v>
      </c>
      <c r="C17" s="51"/>
      <c r="D17" s="51"/>
      <c r="E17" s="51"/>
      <c r="F17" s="51"/>
      <c r="G17" s="51"/>
      <c r="H17" s="51"/>
      <c r="I17" s="51"/>
      <c r="J17" s="51"/>
      <c r="K17" s="51"/>
      <c r="L17" s="50"/>
      <c r="M17" s="50"/>
    </row>
    <row r="18" spans="1:13">
      <c r="A18" s="248" t="s">
        <v>187</v>
      </c>
      <c r="B18" s="249" t="s">
        <v>187</v>
      </c>
      <c r="C18" s="249"/>
      <c r="D18" s="249"/>
      <c r="E18" s="249"/>
      <c r="F18" s="249"/>
      <c r="G18" s="249"/>
      <c r="H18" s="249"/>
      <c r="I18" s="249"/>
      <c r="J18" s="249"/>
      <c r="K18" s="249"/>
      <c r="L18" s="249"/>
      <c r="M18" s="250"/>
    </row>
    <row r="19" spans="1:13" ht="45">
      <c r="A19" s="29">
        <v>5</v>
      </c>
      <c r="B19" s="61" t="s">
        <v>188</v>
      </c>
      <c r="C19" s="51"/>
      <c r="D19" s="51"/>
      <c r="E19" s="51"/>
      <c r="F19" s="51"/>
      <c r="G19" s="51"/>
      <c r="H19" s="51"/>
      <c r="I19" s="51"/>
      <c r="J19" s="51"/>
      <c r="K19" s="51"/>
      <c r="L19" s="50"/>
      <c r="M19" s="50"/>
    </row>
    <row r="20" spans="1:13" ht="36">
      <c r="A20" s="29">
        <v>6</v>
      </c>
      <c r="B20" s="61" t="s">
        <v>189</v>
      </c>
      <c r="C20" s="51"/>
      <c r="D20" s="51"/>
      <c r="E20" s="51"/>
      <c r="F20" s="51"/>
      <c r="G20" s="51"/>
      <c r="H20" s="51"/>
      <c r="I20" s="51"/>
      <c r="J20" s="51"/>
      <c r="K20" s="51"/>
      <c r="L20" s="50"/>
      <c r="M20" s="50"/>
    </row>
    <row r="21" spans="1:13" ht="27">
      <c r="A21" s="29">
        <v>7</v>
      </c>
      <c r="B21" s="61" t="s">
        <v>190</v>
      </c>
      <c r="C21" s="51"/>
      <c r="D21" s="51"/>
      <c r="E21" s="51"/>
      <c r="F21" s="51"/>
      <c r="G21" s="51"/>
      <c r="H21" s="51"/>
      <c r="I21" s="51"/>
      <c r="J21" s="51"/>
      <c r="K21" s="51"/>
      <c r="L21" s="50"/>
      <c r="M21" s="50"/>
    </row>
    <row r="22" spans="1:13" ht="36">
      <c r="A22" s="29">
        <v>8</v>
      </c>
      <c r="B22" s="61" t="s">
        <v>191</v>
      </c>
      <c r="C22" s="51"/>
      <c r="D22" s="51"/>
      <c r="E22" s="51"/>
      <c r="F22" s="51"/>
      <c r="G22" s="51"/>
      <c r="H22" s="51"/>
      <c r="I22" s="51"/>
      <c r="J22" s="51"/>
      <c r="K22" s="51"/>
      <c r="L22" s="50"/>
      <c r="M22" s="50"/>
    </row>
    <row r="23" spans="1:13">
      <c r="A23" s="248" t="s">
        <v>192</v>
      </c>
      <c r="B23" s="249"/>
      <c r="C23" s="249"/>
      <c r="D23" s="249"/>
      <c r="E23" s="249"/>
      <c r="F23" s="249"/>
      <c r="G23" s="249"/>
      <c r="H23" s="249"/>
      <c r="I23" s="249"/>
      <c r="J23" s="249"/>
      <c r="K23" s="249"/>
      <c r="L23" s="249"/>
      <c r="M23" s="250"/>
    </row>
    <row r="24" spans="1:13" ht="27">
      <c r="A24" s="29">
        <v>9</v>
      </c>
      <c r="B24" s="61" t="s">
        <v>193</v>
      </c>
      <c r="C24" s="51"/>
      <c r="D24" s="51"/>
      <c r="E24" s="51"/>
      <c r="F24" s="51"/>
      <c r="G24" s="51"/>
      <c r="H24" s="51"/>
      <c r="I24" s="51"/>
      <c r="J24" s="51"/>
      <c r="K24" s="51"/>
      <c r="L24" s="50"/>
      <c r="M24" s="50"/>
    </row>
    <row r="25" spans="1:13" ht="27">
      <c r="A25" s="29">
        <v>10</v>
      </c>
      <c r="B25" s="61" t="s">
        <v>194</v>
      </c>
      <c r="C25" s="51"/>
      <c r="D25" s="51"/>
      <c r="E25" s="51"/>
      <c r="F25" s="51"/>
      <c r="G25" s="51"/>
      <c r="H25" s="51"/>
      <c r="I25" s="51"/>
      <c r="J25" s="51"/>
      <c r="K25" s="51"/>
      <c r="L25" s="50"/>
      <c r="M25" s="50"/>
    </row>
    <row r="26" spans="1:13" ht="54">
      <c r="A26" s="29">
        <v>11</v>
      </c>
      <c r="B26" s="61" t="s">
        <v>195</v>
      </c>
      <c r="C26" s="51"/>
      <c r="D26" s="51"/>
      <c r="E26" s="51"/>
      <c r="F26" s="51"/>
      <c r="G26" s="51"/>
      <c r="H26" s="51"/>
      <c r="I26" s="51"/>
      <c r="J26" s="51"/>
      <c r="K26" s="51"/>
      <c r="L26" s="50"/>
      <c r="M26" s="50"/>
    </row>
    <row r="27" spans="1:13" ht="18">
      <c r="A27" s="29">
        <v>12</v>
      </c>
      <c r="B27" s="61" t="s">
        <v>196</v>
      </c>
      <c r="C27" s="51"/>
      <c r="D27" s="51"/>
      <c r="E27" s="51"/>
      <c r="F27" s="51"/>
      <c r="G27" s="51"/>
      <c r="H27" s="51"/>
      <c r="I27" s="51"/>
      <c r="J27" s="51"/>
      <c r="K27" s="51"/>
      <c r="L27" s="50"/>
      <c r="M27" s="50"/>
    </row>
    <row r="28" spans="1:13" ht="63">
      <c r="A28" s="108">
        <v>13</v>
      </c>
      <c r="B28" s="109" t="s">
        <v>383</v>
      </c>
      <c r="C28" s="166"/>
      <c r="D28" s="166"/>
      <c r="E28" s="166"/>
      <c r="F28" s="166"/>
      <c r="G28" s="166"/>
      <c r="H28" s="166"/>
      <c r="I28" s="166"/>
      <c r="J28" s="166"/>
      <c r="K28" s="166"/>
      <c r="L28" s="157"/>
      <c r="M28" s="157"/>
    </row>
    <row r="29" spans="1:13">
      <c r="A29" s="227" t="s">
        <v>384</v>
      </c>
      <c r="B29" s="227"/>
      <c r="C29" s="227"/>
      <c r="D29" s="227"/>
      <c r="E29" s="227"/>
      <c r="F29" s="227"/>
      <c r="G29" s="227"/>
      <c r="H29" s="227"/>
      <c r="I29" s="227"/>
      <c r="J29" s="227"/>
      <c r="K29" s="227"/>
      <c r="L29" s="227"/>
      <c r="M29" s="227"/>
    </row>
    <row r="30" spans="1:13">
      <c r="A30" s="227" t="s">
        <v>341</v>
      </c>
      <c r="B30" s="227"/>
      <c r="C30" s="227" t="s">
        <v>342</v>
      </c>
      <c r="D30" s="227"/>
      <c r="E30" s="227"/>
      <c r="F30" s="227" t="s">
        <v>385</v>
      </c>
      <c r="G30" s="227"/>
      <c r="H30" s="227"/>
      <c r="I30" s="227"/>
      <c r="J30" s="227"/>
      <c r="K30" s="227"/>
      <c r="L30" s="259" t="s">
        <v>386</v>
      </c>
      <c r="M30" s="259"/>
    </row>
    <row r="31" spans="1:13" ht="25.5" customHeight="1">
      <c r="A31" s="254"/>
      <c r="B31" s="254"/>
      <c r="C31" s="217"/>
      <c r="D31" s="217"/>
      <c r="E31" s="217"/>
      <c r="F31" s="217"/>
      <c r="G31" s="217"/>
      <c r="H31" s="217"/>
      <c r="I31" s="217"/>
      <c r="J31" s="217"/>
      <c r="K31" s="217"/>
      <c r="L31" s="217"/>
      <c r="M31" s="217"/>
    </row>
    <row r="32" spans="1:13" ht="25.5" customHeight="1">
      <c r="A32" s="254"/>
      <c r="B32" s="254"/>
      <c r="C32" s="217"/>
      <c r="D32" s="217"/>
      <c r="E32" s="217"/>
      <c r="F32" s="217"/>
      <c r="G32" s="217"/>
      <c r="H32" s="217"/>
      <c r="I32" s="217"/>
      <c r="J32" s="217"/>
      <c r="K32" s="217"/>
      <c r="L32" s="217"/>
      <c r="M32" s="217"/>
    </row>
    <row r="33" spans="1:13" ht="25.5" customHeight="1">
      <c r="A33" s="229"/>
      <c r="B33" s="229"/>
      <c r="C33" s="217"/>
      <c r="D33" s="217"/>
      <c r="E33" s="217"/>
      <c r="F33" s="217"/>
      <c r="G33" s="217"/>
      <c r="H33" s="217"/>
      <c r="I33" s="217"/>
      <c r="J33" s="217"/>
      <c r="K33" s="217"/>
      <c r="L33" s="217"/>
      <c r="M33" s="217"/>
    </row>
    <row r="34" spans="1:13" ht="30" customHeight="1">
      <c r="A34" s="247" t="s">
        <v>387</v>
      </c>
      <c r="B34" s="247"/>
      <c r="C34" s="247"/>
      <c r="D34" s="247"/>
      <c r="E34" s="247"/>
      <c r="F34" s="247"/>
      <c r="G34" s="247"/>
      <c r="H34" s="247"/>
      <c r="I34" s="247"/>
      <c r="J34" s="247"/>
      <c r="K34" s="247"/>
      <c r="L34" s="110"/>
      <c r="M34" s="50"/>
    </row>
    <row r="35" spans="1:13" ht="30" customHeight="1">
      <c r="A35" s="228" t="s">
        <v>388</v>
      </c>
      <c r="B35" s="228"/>
      <c r="C35" s="228"/>
      <c r="D35" s="228"/>
      <c r="E35" s="228"/>
      <c r="F35" s="228"/>
      <c r="G35" s="228"/>
      <c r="H35" s="228"/>
      <c r="I35" s="228"/>
      <c r="J35" s="228"/>
      <c r="K35" s="228"/>
      <c r="L35" s="111"/>
      <c r="M35" s="50"/>
    </row>
    <row r="36" spans="1:13" ht="30" customHeight="1">
      <c r="A36" s="228" t="s">
        <v>389</v>
      </c>
      <c r="B36" s="228"/>
      <c r="C36" s="228"/>
      <c r="D36" s="228"/>
      <c r="E36" s="228"/>
      <c r="F36" s="228"/>
      <c r="G36" s="228"/>
      <c r="H36" s="228"/>
      <c r="I36" s="228"/>
      <c r="J36" s="228"/>
      <c r="K36" s="228"/>
      <c r="L36" s="111"/>
      <c r="M36" s="50"/>
    </row>
    <row r="37" spans="1:13" ht="30" customHeight="1">
      <c r="A37" s="228" t="s">
        <v>242</v>
      </c>
      <c r="B37" s="228"/>
      <c r="C37" s="228"/>
      <c r="D37" s="228"/>
      <c r="E37" s="228"/>
      <c r="F37" s="228"/>
      <c r="G37" s="228"/>
      <c r="H37" s="228"/>
      <c r="I37" s="228"/>
      <c r="J37" s="228"/>
      <c r="K37" s="228"/>
      <c r="L37" s="111"/>
      <c r="M37" s="50"/>
    </row>
    <row r="38" spans="1:13" ht="90">
      <c r="A38" s="29">
        <v>14</v>
      </c>
      <c r="B38" s="61" t="s">
        <v>390</v>
      </c>
      <c r="C38" s="51"/>
      <c r="D38" s="51"/>
      <c r="E38" s="51"/>
      <c r="F38" s="51"/>
      <c r="G38" s="51"/>
      <c r="H38" s="51"/>
      <c r="I38" s="51"/>
      <c r="J38" s="51"/>
      <c r="K38" s="51"/>
      <c r="L38" s="111"/>
      <c r="M38" s="50"/>
    </row>
    <row r="39" spans="1:13" ht="30" customHeight="1">
      <c r="A39" s="247" t="s">
        <v>260</v>
      </c>
      <c r="B39" s="247"/>
      <c r="C39" s="247"/>
      <c r="D39" s="247"/>
      <c r="E39" s="247"/>
      <c r="F39" s="247"/>
      <c r="G39" s="247"/>
      <c r="H39" s="247"/>
      <c r="I39" s="247"/>
      <c r="J39" s="247"/>
      <c r="K39" s="247"/>
      <c r="L39" s="111"/>
      <c r="M39" s="50"/>
    </row>
    <row r="40" spans="1:13" ht="30" customHeight="1">
      <c r="A40" s="247" t="s">
        <v>266</v>
      </c>
      <c r="B40" s="247"/>
      <c r="C40" s="247"/>
      <c r="D40" s="247"/>
      <c r="E40" s="247"/>
      <c r="F40" s="247"/>
      <c r="G40" s="247"/>
      <c r="H40" s="247"/>
      <c r="I40" s="247"/>
      <c r="J40" s="247"/>
      <c r="K40" s="247"/>
      <c r="L40" s="111"/>
      <c r="M40" s="50"/>
    </row>
    <row r="41" spans="1:13" ht="30" customHeight="1">
      <c r="A41" s="247" t="s">
        <v>239</v>
      </c>
      <c r="B41" s="247"/>
      <c r="C41" s="247"/>
      <c r="D41" s="247"/>
      <c r="E41" s="247"/>
      <c r="F41" s="247"/>
      <c r="G41" s="247"/>
      <c r="H41" s="247"/>
      <c r="I41" s="247"/>
      <c r="J41" s="247"/>
      <c r="K41" s="247"/>
      <c r="L41" s="111"/>
      <c r="M41" s="50"/>
    </row>
    <row r="42" spans="1:13" ht="30" customHeight="1">
      <c r="A42" s="247" t="s">
        <v>391</v>
      </c>
      <c r="B42" s="247"/>
      <c r="C42" s="247"/>
      <c r="D42" s="247"/>
      <c r="E42" s="247"/>
      <c r="F42" s="247"/>
      <c r="G42" s="247"/>
      <c r="H42" s="247"/>
      <c r="I42" s="247"/>
      <c r="J42" s="247"/>
      <c r="K42" s="247"/>
      <c r="L42" s="111"/>
      <c r="M42" s="50"/>
    </row>
    <row r="43" spans="1:13" ht="30" customHeight="1">
      <c r="A43" s="247" t="s">
        <v>392</v>
      </c>
      <c r="B43" s="247"/>
      <c r="C43" s="247"/>
      <c r="D43" s="247"/>
      <c r="E43" s="247"/>
      <c r="F43" s="247"/>
      <c r="G43" s="247"/>
      <c r="H43" s="247"/>
      <c r="I43" s="247"/>
      <c r="J43" s="247"/>
      <c r="K43" s="247"/>
      <c r="L43" s="111"/>
      <c r="M43" s="50"/>
    </row>
    <row r="44" spans="1:13" ht="30" customHeight="1">
      <c r="A44" s="247" t="s">
        <v>242</v>
      </c>
      <c r="B44" s="247"/>
      <c r="C44" s="247"/>
      <c r="D44" s="247"/>
      <c r="E44" s="247"/>
      <c r="F44" s="247"/>
      <c r="G44" s="247"/>
      <c r="H44" s="247"/>
      <c r="I44" s="247"/>
      <c r="J44" s="247"/>
      <c r="K44" s="247"/>
      <c r="L44" s="111"/>
      <c r="M44" s="50"/>
    </row>
    <row r="45" spans="1:13" ht="30" customHeight="1">
      <c r="A45" s="247" t="s">
        <v>393</v>
      </c>
      <c r="B45" s="247"/>
      <c r="C45" s="247"/>
      <c r="D45" s="247"/>
      <c r="E45" s="247"/>
      <c r="F45" s="247"/>
      <c r="G45" s="247"/>
      <c r="H45" s="247"/>
      <c r="I45" s="247"/>
      <c r="J45" s="247"/>
      <c r="K45" s="247"/>
      <c r="L45" s="111"/>
      <c r="M45" s="50"/>
    </row>
    <row r="46" spans="1:13" ht="36">
      <c r="A46" s="29">
        <v>15</v>
      </c>
      <c r="B46" s="61" t="s">
        <v>428</v>
      </c>
      <c r="C46" s="51"/>
      <c r="D46" s="51"/>
      <c r="E46" s="51"/>
      <c r="F46" s="51"/>
      <c r="G46" s="51"/>
      <c r="H46" s="51"/>
      <c r="I46" s="51"/>
      <c r="J46" s="51"/>
      <c r="K46" s="51"/>
      <c r="L46" s="111"/>
      <c r="M46" s="50"/>
    </row>
    <row r="47" spans="1:13">
      <c r="A47" s="255" t="s">
        <v>429</v>
      </c>
      <c r="B47" s="256"/>
      <c r="C47" s="212" t="s">
        <v>297</v>
      </c>
      <c r="D47" s="219"/>
      <c r="E47" s="219"/>
      <c r="F47" s="219"/>
      <c r="G47" s="219"/>
      <c r="H47" s="219"/>
      <c r="I47" s="219"/>
      <c r="J47" s="219"/>
      <c r="K47" s="219"/>
      <c r="L47" s="219"/>
      <c r="M47" s="213"/>
    </row>
    <row r="48" spans="1:13" ht="15" customHeight="1">
      <c r="A48" s="257"/>
      <c r="B48" s="258"/>
      <c r="C48" s="212" t="s">
        <v>394</v>
      </c>
      <c r="D48" s="219"/>
      <c r="E48" s="219"/>
      <c r="F48" s="219"/>
      <c r="G48" s="219"/>
      <c r="H48" s="219"/>
      <c r="I48" s="219"/>
      <c r="J48" s="219"/>
      <c r="K48" s="213"/>
      <c r="L48" s="227" t="s">
        <v>395</v>
      </c>
      <c r="M48" s="227"/>
    </row>
    <row r="49" spans="1:13" ht="25.5" customHeight="1">
      <c r="A49" s="254"/>
      <c r="B49" s="254"/>
      <c r="C49" s="251"/>
      <c r="D49" s="252"/>
      <c r="E49" s="252"/>
      <c r="F49" s="252"/>
      <c r="G49" s="252"/>
      <c r="H49" s="252"/>
      <c r="I49" s="252"/>
      <c r="J49" s="252"/>
      <c r="K49" s="253"/>
      <c r="L49" s="217"/>
      <c r="M49" s="217"/>
    </row>
    <row r="50" spans="1:13" ht="25.5" customHeight="1">
      <c r="A50" s="229"/>
      <c r="B50" s="229"/>
      <c r="C50" s="251"/>
      <c r="D50" s="252"/>
      <c r="E50" s="252"/>
      <c r="F50" s="252"/>
      <c r="G50" s="252"/>
      <c r="H50" s="252"/>
      <c r="I50" s="252"/>
      <c r="J50" s="252"/>
      <c r="K50" s="253"/>
      <c r="L50" s="217"/>
      <c r="M50" s="217"/>
    </row>
    <row r="51" spans="1:13" ht="25.5" customHeight="1">
      <c r="A51" s="229"/>
      <c r="B51" s="229"/>
      <c r="C51" s="251"/>
      <c r="D51" s="252"/>
      <c r="E51" s="252"/>
      <c r="F51" s="252"/>
      <c r="G51" s="252"/>
      <c r="H51" s="252"/>
      <c r="I51" s="252"/>
      <c r="J51" s="252"/>
      <c r="K51" s="253"/>
      <c r="L51" s="217"/>
      <c r="M51" s="217"/>
    </row>
    <row r="52" spans="1:13" ht="30" customHeight="1">
      <c r="A52" s="247" t="s">
        <v>396</v>
      </c>
      <c r="B52" s="247"/>
      <c r="C52" s="247"/>
      <c r="D52" s="247"/>
      <c r="E52" s="247"/>
      <c r="F52" s="247"/>
      <c r="G52" s="247"/>
      <c r="H52" s="247"/>
      <c r="I52" s="247"/>
      <c r="J52" s="247"/>
      <c r="K52" s="247"/>
      <c r="L52" s="111"/>
      <c r="M52" s="50"/>
    </row>
    <row r="53" spans="1:13" ht="30" customHeight="1">
      <c r="A53" s="247" t="s">
        <v>397</v>
      </c>
      <c r="B53" s="247"/>
      <c r="C53" s="247"/>
      <c r="D53" s="247"/>
      <c r="E53" s="247"/>
      <c r="F53" s="247"/>
      <c r="G53" s="247"/>
      <c r="H53" s="247"/>
      <c r="I53" s="247"/>
      <c r="J53" s="247"/>
      <c r="K53" s="247"/>
      <c r="L53" s="111"/>
      <c r="M53" s="50"/>
    </row>
    <row r="54" spans="1:13" ht="30" customHeight="1">
      <c r="A54" s="247" t="s">
        <v>398</v>
      </c>
      <c r="B54" s="247"/>
      <c r="C54" s="247"/>
      <c r="D54" s="247"/>
      <c r="E54" s="247"/>
      <c r="F54" s="247"/>
      <c r="G54" s="247"/>
      <c r="H54" s="247"/>
      <c r="I54" s="247"/>
      <c r="J54" s="247"/>
      <c r="K54" s="247"/>
      <c r="L54" s="111"/>
      <c r="M54" s="50"/>
    </row>
    <row r="55" spans="1:13" ht="30" customHeight="1">
      <c r="A55" s="247" t="s">
        <v>399</v>
      </c>
      <c r="B55" s="247"/>
      <c r="C55" s="247"/>
      <c r="D55" s="247"/>
      <c r="E55" s="247"/>
      <c r="F55" s="247"/>
      <c r="G55" s="247"/>
      <c r="H55" s="247"/>
      <c r="I55" s="247"/>
      <c r="J55" s="247"/>
      <c r="K55" s="247"/>
      <c r="L55" s="111"/>
      <c r="M55" s="50"/>
    </row>
    <row r="56" spans="1:13" ht="30" customHeight="1">
      <c r="A56" s="247" t="s">
        <v>242</v>
      </c>
      <c r="B56" s="247"/>
      <c r="C56" s="247"/>
      <c r="D56" s="247"/>
      <c r="E56" s="247"/>
      <c r="F56" s="247"/>
      <c r="G56" s="247"/>
      <c r="H56" s="247"/>
      <c r="I56" s="247"/>
      <c r="J56" s="247"/>
      <c r="K56" s="247"/>
      <c r="L56" s="111"/>
      <c r="M56" s="50"/>
    </row>
    <row r="57" spans="1:13" ht="30" customHeight="1">
      <c r="A57" s="247" t="s">
        <v>393</v>
      </c>
      <c r="B57" s="247"/>
      <c r="C57" s="247"/>
      <c r="D57" s="247"/>
      <c r="E57" s="247"/>
      <c r="F57" s="247"/>
      <c r="G57" s="247"/>
      <c r="H57" s="247"/>
      <c r="I57" s="247"/>
      <c r="J57" s="247"/>
      <c r="K57" s="247"/>
      <c r="L57" s="111"/>
      <c r="M57" s="50"/>
    </row>
    <row r="58" spans="1:13" ht="15" customHeight="1">
      <c r="A58" s="260" t="s">
        <v>57</v>
      </c>
      <c r="B58" s="261"/>
      <c r="C58" s="31">
        <f>SUM(C13:C28)+C38+C46</f>
        <v>0</v>
      </c>
      <c r="D58" s="31">
        <f t="shared" ref="D58:K58" si="0">SUM(D13:D28)+D38+D46</f>
        <v>0</v>
      </c>
      <c r="E58" s="31">
        <f t="shared" si="0"/>
        <v>0</v>
      </c>
      <c r="F58" s="31">
        <f t="shared" si="0"/>
        <v>0</v>
      </c>
      <c r="G58" s="31">
        <f t="shared" si="0"/>
        <v>0</v>
      </c>
      <c r="H58" s="31">
        <f t="shared" si="0"/>
        <v>0</v>
      </c>
      <c r="I58" s="31">
        <f t="shared" si="0"/>
        <v>0</v>
      </c>
      <c r="J58" s="31">
        <f t="shared" si="0"/>
        <v>0</v>
      </c>
      <c r="K58" s="31">
        <f t="shared" si="0"/>
        <v>0</v>
      </c>
      <c r="L58" s="262"/>
      <c r="M58" s="263"/>
    </row>
    <row r="59" spans="1:13" ht="15" customHeight="1">
      <c r="A59" s="260" t="s">
        <v>58</v>
      </c>
      <c r="B59" s="261"/>
      <c r="C59" s="31">
        <f>COUNT((C13:C28),C38,C46)</f>
        <v>0</v>
      </c>
      <c r="D59" s="31">
        <f t="shared" ref="D59:K59" si="1">COUNT((D13:D28),D38,D46)</f>
        <v>0</v>
      </c>
      <c r="E59" s="31">
        <f t="shared" si="1"/>
        <v>0</v>
      </c>
      <c r="F59" s="31">
        <f t="shared" si="1"/>
        <v>0</v>
      </c>
      <c r="G59" s="31">
        <f t="shared" si="1"/>
        <v>0</v>
      </c>
      <c r="H59" s="31">
        <f t="shared" si="1"/>
        <v>0</v>
      </c>
      <c r="I59" s="31">
        <f t="shared" si="1"/>
        <v>0</v>
      </c>
      <c r="J59" s="31">
        <f t="shared" si="1"/>
        <v>0</v>
      </c>
      <c r="K59" s="31">
        <f t="shared" si="1"/>
        <v>0</v>
      </c>
      <c r="L59" s="262"/>
      <c r="M59" s="263"/>
    </row>
    <row r="60" spans="1:13" s="34" customFormat="1" ht="15" customHeight="1">
      <c r="A60" s="33"/>
      <c r="B60" s="33"/>
      <c r="C60" s="33"/>
      <c r="D60" s="33"/>
      <c r="E60" s="33"/>
      <c r="F60" s="33"/>
      <c r="G60" s="33"/>
      <c r="H60" s="33"/>
      <c r="I60" s="33"/>
      <c r="J60" s="33"/>
      <c r="K60" s="33"/>
      <c r="L60" s="33"/>
      <c r="M60" s="33"/>
    </row>
    <row r="61" spans="1:13" s="34" customFormat="1" ht="15" customHeight="1">
      <c r="A61" s="33"/>
      <c r="B61" s="33"/>
      <c r="C61" s="33"/>
      <c r="D61" s="33"/>
      <c r="E61" s="33"/>
      <c r="F61" s="33"/>
      <c r="G61" s="33"/>
      <c r="H61" s="33"/>
      <c r="I61" s="33"/>
      <c r="J61" s="33"/>
      <c r="K61" s="33"/>
      <c r="L61" s="33"/>
      <c r="M61" s="33"/>
    </row>
    <row r="62" spans="1:13" s="34" customFormat="1" ht="15" customHeight="1">
      <c r="A62" s="33"/>
      <c r="B62" s="33"/>
      <c r="C62" s="33"/>
      <c r="D62" s="33"/>
      <c r="E62" s="33"/>
      <c r="F62" s="33"/>
      <c r="G62" s="33"/>
      <c r="H62" s="33"/>
      <c r="I62" s="33"/>
      <c r="J62" s="33"/>
      <c r="K62" s="33"/>
      <c r="L62" s="33"/>
      <c r="M62" s="33"/>
    </row>
    <row r="63" spans="1:13" s="34" customFormat="1" ht="15" customHeight="1">
      <c r="A63" s="33"/>
      <c r="B63" s="33"/>
      <c r="C63" s="33"/>
      <c r="D63" s="33"/>
      <c r="E63" s="33"/>
      <c r="F63" s="33"/>
      <c r="G63" s="33"/>
      <c r="H63" s="33"/>
      <c r="I63" s="33"/>
      <c r="J63" s="33"/>
      <c r="K63" s="33"/>
      <c r="L63" s="33"/>
      <c r="M63" s="33"/>
    </row>
    <row r="64" spans="1:13" s="34" customFormat="1" ht="15" customHeight="1">
      <c r="A64" s="33"/>
      <c r="B64" s="33"/>
      <c r="C64" s="33"/>
      <c r="D64" s="33"/>
      <c r="E64" s="33"/>
      <c r="F64" s="33"/>
      <c r="G64" s="33"/>
      <c r="H64" s="33"/>
      <c r="I64" s="33"/>
      <c r="J64" s="33"/>
      <c r="K64" s="33"/>
      <c r="L64" s="33"/>
      <c r="M64" s="33"/>
    </row>
    <row r="65" spans="1:13" s="34" customFormat="1" ht="15" customHeight="1">
      <c r="A65" s="33"/>
      <c r="B65" s="33"/>
      <c r="C65" s="33"/>
      <c r="D65" s="33"/>
      <c r="E65" s="33"/>
      <c r="F65" s="33"/>
      <c r="G65" s="33"/>
      <c r="H65" s="33"/>
      <c r="I65" s="33"/>
      <c r="J65" s="33"/>
      <c r="K65" s="33"/>
      <c r="L65" s="33"/>
      <c r="M65" s="33"/>
    </row>
    <row r="66" spans="1:13" s="34" customFormat="1">
      <c r="A66" s="194" t="s">
        <v>197</v>
      </c>
      <c r="B66" s="194"/>
      <c r="C66" s="194"/>
      <c r="D66" s="194"/>
      <c r="E66" s="194"/>
      <c r="F66" s="194"/>
      <c r="G66" s="194"/>
      <c r="H66" s="194"/>
      <c r="I66" s="194"/>
      <c r="J66" s="194"/>
      <c r="K66" s="194"/>
      <c r="L66" s="194"/>
      <c r="M66" s="194"/>
    </row>
    <row r="67" spans="1:13" s="34" customFormat="1">
      <c r="A67" s="194" t="s">
        <v>213</v>
      </c>
      <c r="B67" s="194"/>
      <c r="C67" s="194"/>
      <c r="D67" s="194"/>
      <c r="E67" s="194"/>
      <c r="F67" s="194"/>
      <c r="G67" s="194"/>
      <c r="H67" s="194"/>
      <c r="I67" s="194"/>
      <c r="J67" s="194"/>
      <c r="K67" s="194"/>
      <c r="L67" s="194"/>
      <c r="M67" s="194"/>
    </row>
    <row r="68" spans="1:13" s="34" customFormat="1">
      <c r="A68" s="194" t="s">
        <v>16</v>
      </c>
      <c r="B68" s="194"/>
      <c r="C68" s="194"/>
      <c r="D68" s="194"/>
      <c r="E68" s="194"/>
      <c r="F68" s="194"/>
      <c r="G68" s="194"/>
      <c r="H68" s="194"/>
      <c r="I68" s="194"/>
      <c r="J68" s="194"/>
      <c r="K68" s="194"/>
      <c r="L68" s="194"/>
      <c r="M68" s="194"/>
    </row>
    <row r="69" spans="1:13" s="34" customFormat="1" ht="15" customHeight="1">
      <c r="A69" s="33"/>
      <c r="B69" s="33"/>
      <c r="C69" s="33"/>
      <c r="D69" s="33"/>
      <c r="E69" s="36"/>
      <c r="F69" s="33"/>
      <c r="G69" s="33"/>
      <c r="H69" s="33"/>
      <c r="I69" s="33"/>
      <c r="J69" s="33"/>
      <c r="K69" s="33"/>
      <c r="L69" s="33"/>
      <c r="M69" s="33"/>
    </row>
    <row r="70" spans="1:13" ht="15" customHeight="1">
      <c r="A70" s="4"/>
      <c r="B70" s="4"/>
      <c r="C70" s="4"/>
      <c r="D70" s="4"/>
      <c r="E70" s="4"/>
      <c r="F70" s="4"/>
      <c r="G70" s="4"/>
      <c r="H70" s="4"/>
      <c r="I70" s="4"/>
      <c r="J70" s="4"/>
      <c r="K70" s="4"/>
      <c r="L70" s="4"/>
      <c r="M70" s="4"/>
    </row>
    <row r="71" spans="1:13" ht="15" customHeight="1">
      <c r="A71" s="4"/>
      <c r="B71" s="4"/>
      <c r="C71" s="4"/>
      <c r="D71" s="4"/>
      <c r="E71" s="4"/>
      <c r="F71" s="4"/>
      <c r="G71" s="4"/>
      <c r="H71" s="4"/>
      <c r="I71" s="4"/>
      <c r="J71" s="4"/>
      <c r="K71" s="4"/>
      <c r="L71" s="4"/>
      <c r="M71" s="4"/>
    </row>
    <row r="72" spans="1:13" ht="15" customHeight="1">
      <c r="A72" s="4"/>
      <c r="B72" s="4"/>
      <c r="C72" s="4"/>
      <c r="D72" s="4"/>
      <c r="E72" s="4"/>
      <c r="F72" s="4"/>
      <c r="G72" s="4"/>
      <c r="H72" s="4"/>
      <c r="I72" s="4"/>
      <c r="J72" s="4"/>
      <c r="K72" s="4"/>
      <c r="L72" s="4"/>
      <c r="M72" s="4"/>
    </row>
    <row r="73" spans="1:13" ht="15" customHeight="1">
      <c r="A73" s="171" t="s">
        <v>198</v>
      </c>
      <c r="B73" s="171"/>
      <c r="C73" s="171"/>
      <c r="D73" s="171"/>
      <c r="E73" s="171"/>
      <c r="F73" s="171"/>
      <c r="G73" s="171"/>
      <c r="H73" s="171"/>
      <c r="I73" s="171"/>
      <c r="J73" s="171"/>
      <c r="K73" s="171"/>
      <c r="L73" s="171"/>
      <c r="M73" s="171"/>
    </row>
    <row r="74" spans="1:13" ht="15" customHeight="1">
      <c r="A74" s="171" t="s">
        <v>199</v>
      </c>
      <c r="B74" s="171"/>
      <c r="C74" s="171"/>
      <c r="D74" s="171"/>
      <c r="E74" s="171"/>
      <c r="F74" s="171"/>
      <c r="G74" s="171"/>
      <c r="H74" s="171"/>
      <c r="I74" s="171"/>
      <c r="J74" s="171"/>
      <c r="K74" s="171"/>
      <c r="L74" s="171"/>
      <c r="M74" s="171"/>
    </row>
    <row r="75" spans="1:13">
      <c r="A75" s="171" t="s">
        <v>200</v>
      </c>
      <c r="B75" s="171"/>
      <c r="C75" s="171"/>
      <c r="D75" s="171"/>
      <c r="E75" s="171"/>
      <c r="F75" s="171"/>
      <c r="G75" s="171"/>
      <c r="H75" s="171"/>
      <c r="I75" s="171"/>
      <c r="J75" s="171"/>
      <c r="K75" s="171"/>
      <c r="L75" s="171"/>
      <c r="M75" s="171"/>
    </row>
    <row r="76" spans="1:13">
      <c r="A76" s="171" t="s">
        <v>201</v>
      </c>
      <c r="B76" s="171"/>
      <c r="C76" s="171"/>
      <c r="D76" s="171"/>
      <c r="E76" s="171"/>
      <c r="F76" s="171"/>
      <c r="G76" s="171"/>
      <c r="H76" s="171"/>
      <c r="I76" s="171"/>
      <c r="J76" s="171"/>
      <c r="K76" s="171"/>
      <c r="L76" s="171"/>
      <c r="M76" s="171"/>
    </row>
    <row r="77" spans="1:13">
      <c r="A77" s="171" t="s">
        <v>202</v>
      </c>
      <c r="B77" s="171"/>
      <c r="C77" s="171"/>
      <c r="D77" s="171"/>
      <c r="E77" s="171"/>
      <c r="F77" s="171"/>
      <c r="G77" s="171"/>
      <c r="H77" s="171"/>
      <c r="I77" s="171"/>
      <c r="J77" s="171"/>
      <c r="K77" s="171"/>
      <c r="L77" s="171"/>
      <c r="M77" s="171"/>
    </row>
  </sheetData>
  <sheetProtection password="8F14" sheet="1" scenarios="1" formatCells="0" formatColumns="0" formatRows="0"/>
  <mergeCells count="75">
    <mergeCell ref="A2:M2"/>
    <mergeCell ref="A4:M4"/>
    <mergeCell ref="A6:M6"/>
    <mergeCell ref="A8:A10"/>
    <mergeCell ref="B8:B10"/>
    <mergeCell ref="A68:M68"/>
    <mergeCell ref="C8:E8"/>
    <mergeCell ref="F8:H8"/>
    <mergeCell ref="I8:K8"/>
    <mergeCell ref="L8:L10"/>
    <mergeCell ref="M8:M10"/>
    <mergeCell ref="A59:B59"/>
    <mergeCell ref="L59:M59"/>
    <mergeCell ref="A58:B58"/>
    <mergeCell ref="L58:M58"/>
    <mergeCell ref="A66:M66"/>
    <mergeCell ref="C9:E9"/>
    <mergeCell ref="F9:H9"/>
    <mergeCell ref="I9:K9"/>
    <mergeCell ref="A67:M67"/>
    <mergeCell ref="A29:M29"/>
    <mergeCell ref="A73:M73"/>
    <mergeCell ref="A74:M74"/>
    <mergeCell ref="A75:M75"/>
    <mergeCell ref="A76:M76"/>
    <mergeCell ref="A77:M77"/>
    <mergeCell ref="A30:B30"/>
    <mergeCell ref="C30:E30"/>
    <mergeCell ref="F30:K30"/>
    <mergeCell ref="L30:M30"/>
    <mergeCell ref="A31:B31"/>
    <mergeCell ref="C31:E31"/>
    <mergeCell ref="F31:K31"/>
    <mergeCell ref="L31:M31"/>
    <mergeCell ref="A32:B32"/>
    <mergeCell ref="C32:E32"/>
    <mergeCell ref="F32:K32"/>
    <mergeCell ref="L32:M32"/>
    <mergeCell ref="A33:B33"/>
    <mergeCell ref="C33:E33"/>
    <mergeCell ref="F33:K33"/>
    <mergeCell ref="L33:M33"/>
    <mergeCell ref="A34:K34"/>
    <mergeCell ref="A35:K35"/>
    <mergeCell ref="A36:K36"/>
    <mergeCell ref="A37:K37"/>
    <mergeCell ref="A39:K39"/>
    <mergeCell ref="A40:K40"/>
    <mergeCell ref="A41:K41"/>
    <mergeCell ref="A42:K42"/>
    <mergeCell ref="A43:K43"/>
    <mergeCell ref="A44:K44"/>
    <mergeCell ref="C50:K50"/>
    <mergeCell ref="L50:M50"/>
    <mergeCell ref="A45:K45"/>
    <mergeCell ref="A47:B48"/>
    <mergeCell ref="C47:M47"/>
    <mergeCell ref="C48:K48"/>
    <mergeCell ref="L48:M48"/>
    <mergeCell ref="A54:K54"/>
    <mergeCell ref="A55:K55"/>
    <mergeCell ref="A56:K56"/>
    <mergeCell ref="A57:K57"/>
    <mergeCell ref="A13:M13"/>
    <mergeCell ref="A18:M18"/>
    <mergeCell ref="A23:M23"/>
    <mergeCell ref="A51:B51"/>
    <mergeCell ref="C51:K51"/>
    <mergeCell ref="L51:M51"/>
    <mergeCell ref="A52:K52"/>
    <mergeCell ref="A53:K53"/>
    <mergeCell ref="A49:B49"/>
    <mergeCell ref="C49:K49"/>
    <mergeCell ref="L49:M49"/>
    <mergeCell ref="A50:B50"/>
  </mergeCells>
  <dataValidations disablePrompts="1" count="1">
    <dataValidation type="list" allowBlank="1" showInputMessage="1" showErrorMessage="1" errorTitle="!!!ERROR!!!" error="SELECCIONE UNA OPCIÓN DE LA LISTA" sqref="M48:M51 M31:M33">
      <formula1>#REF!</formula1>
    </dataValidation>
  </dataValidations>
  <printOptions horizontalCentered="1"/>
  <pageMargins left="0.23622047244094491" right="0.23622047244094491" top="0.39370078740157483" bottom="0.39370078740157483" header="0.31496062992125984" footer="0.19685039370078741"/>
  <pageSetup fitToHeight="0" orientation="landscape" horizontalDpi="1200" verticalDpi="1200" r:id="rId1"/>
  <headerFooter>
    <oddFooter>&amp;CPágina &amp;P de 5</oddFooter>
  </headerFooter>
  <rowBreaks count="1" manualBreakCount="1">
    <brk id="41" max="12" man="1"/>
  </rowBreaks>
  <drawing r:id="rId2"/>
</worksheet>
</file>

<file path=xl/worksheets/sheet7.xml><?xml version="1.0" encoding="utf-8"?>
<worksheet xmlns="http://schemas.openxmlformats.org/spreadsheetml/2006/main" xmlns:r="http://schemas.openxmlformats.org/officeDocument/2006/relationships">
  <dimension ref="A1:V224"/>
  <sheetViews>
    <sheetView view="pageBreakPreview" zoomScale="85" zoomScaleNormal="100" zoomScaleSheetLayoutView="85" workbookViewId="0">
      <selection activeCell="C45" sqref="C45"/>
    </sheetView>
  </sheetViews>
  <sheetFormatPr baseColWidth="10" defaultRowHeight="15"/>
  <cols>
    <col min="1" max="1" width="9.5703125" customWidth="1"/>
    <col min="2" max="2" width="31.85546875" customWidth="1"/>
    <col min="3" max="3" width="29.28515625" customWidth="1"/>
    <col min="4" max="4" width="21.85546875" customWidth="1"/>
    <col min="5" max="5" width="19.42578125" style="4" customWidth="1"/>
    <col min="6" max="22" width="11.42578125" style="4"/>
  </cols>
  <sheetData>
    <row r="1" spans="1:4" s="33" customFormat="1"/>
    <row r="2" spans="1:4" s="33" customFormat="1" ht="15" customHeight="1"/>
    <row r="3" spans="1:4" s="33" customFormat="1" ht="15.75" customHeight="1"/>
    <row r="4" spans="1:4" s="33" customFormat="1">
      <c r="A4" s="264" t="s">
        <v>203</v>
      </c>
      <c r="B4" s="264"/>
      <c r="C4" s="264"/>
      <c r="D4" s="264"/>
    </row>
    <row r="5" spans="1:4" s="33" customFormat="1">
      <c r="A5" s="264" t="s">
        <v>19</v>
      </c>
      <c r="B5" s="264"/>
      <c r="C5" s="264"/>
      <c r="D5" s="264"/>
    </row>
    <row r="6" spans="1:4" s="33" customFormat="1">
      <c r="A6" s="264" t="s">
        <v>17</v>
      </c>
      <c r="B6" s="264"/>
      <c r="C6" s="264"/>
      <c r="D6" s="264"/>
    </row>
    <row r="7" spans="1:4" s="33" customFormat="1">
      <c r="A7" s="52"/>
      <c r="B7" s="52"/>
      <c r="C7" s="52"/>
      <c r="D7" s="52"/>
    </row>
    <row r="8" spans="1:4" s="4" customFormat="1">
      <c r="A8" s="16"/>
      <c r="B8" s="16"/>
      <c r="C8" s="16"/>
      <c r="D8" s="16"/>
    </row>
    <row r="9" spans="1:4" s="4" customFormat="1">
      <c r="A9" s="16"/>
      <c r="B9" s="16"/>
      <c r="C9" s="16"/>
      <c r="D9" s="16"/>
    </row>
    <row r="10" spans="1:4" s="4" customFormat="1">
      <c r="A10" s="275" t="s">
        <v>30</v>
      </c>
      <c r="B10" s="276"/>
      <c r="C10" s="276"/>
      <c r="D10" s="277"/>
    </row>
    <row r="11" spans="1:4" s="4" customFormat="1" ht="29.25" customHeight="1">
      <c r="A11" s="72" t="s">
        <v>0</v>
      </c>
      <c r="B11" s="72" t="s">
        <v>1</v>
      </c>
      <c r="C11" s="72" t="s">
        <v>2</v>
      </c>
      <c r="D11" s="72" t="s">
        <v>3</v>
      </c>
    </row>
    <row r="12" spans="1:4" s="4" customFormat="1">
      <c r="A12" s="73">
        <v>1</v>
      </c>
      <c r="B12" s="74" t="s">
        <v>23</v>
      </c>
      <c r="C12" s="75">
        <f>'Ambiente de Control'!C180+'Ambiente de Control'!D180+'Ambiente de Control'!E180</f>
        <v>0</v>
      </c>
      <c r="D12" s="75">
        <f>'Ambiente de Control'!C179+'Ambiente de Control'!D179+'Ambiente de Control'!E179</f>
        <v>0</v>
      </c>
    </row>
    <row r="13" spans="1:4" s="4" customFormat="1">
      <c r="A13" s="265" t="s">
        <v>18</v>
      </c>
      <c r="B13" s="265"/>
      <c r="C13" s="75">
        <f>(C12*100)</f>
        <v>0</v>
      </c>
      <c r="D13" s="76"/>
    </row>
    <row r="14" spans="1:4" s="4" customFormat="1">
      <c r="A14" s="77"/>
      <c r="B14" s="77"/>
      <c r="C14" s="77"/>
      <c r="D14" s="77"/>
    </row>
    <row r="15" spans="1:4" s="4" customFormat="1">
      <c r="A15" s="275" t="s">
        <v>31</v>
      </c>
      <c r="B15" s="276"/>
      <c r="C15" s="276"/>
      <c r="D15" s="277"/>
    </row>
    <row r="16" spans="1:4" s="4" customFormat="1" ht="30.75" customHeight="1">
      <c r="A16" s="72" t="s">
        <v>0</v>
      </c>
      <c r="B16" s="72" t="s">
        <v>1</v>
      </c>
      <c r="C16" s="72" t="s">
        <v>2</v>
      </c>
      <c r="D16" s="72" t="s">
        <v>3</v>
      </c>
    </row>
    <row r="17" spans="1:22" s="4" customFormat="1">
      <c r="A17" s="73">
        <v>1</v>
      </c>
      <c r="B17" s="74" t="s">
        <v>23</v>
      </c>
      <c r="C17" s="75">
        <f>'Ambiente de Control'!F180+'Ambiente de Control'!G180+'Ambiente de Control'!H180</f>
        <v>0</v>
      </c>
      <c r="D17" s="75">
        <f>'Ambiente de Control'!F179+'Ambiente de Control'!G179+'Ambiente de Control'!H179</f>
        <v>0</v>
      </c>
    </row>
    <row r="18" spans="1:22" s="4" customFormat="1">
      <c r="A18" s="265" t="s">
        <v>18</v>
      </c>
      <c r="B18" s="265"/>
      <c r="C18" s="75">
        <f>C17*100</f>
        <v>0</v>
      </c>
      <c r="D18" s="76"/>
    </row>
    <row r="19" spans="1:22" s="4" customFormat="1">
      <c r="A19" s="77"/>
      <c r="B19" s="77"/>
      <c r="C19" s="77"/>
      <c r="D19" s="77"/>
    </row>
    <row r="20" spans="1:22" s="4" customFormat="1">
      <c r="A20" s="275" t="s">
        <v>32</v>
      </c>
      <c r="B20" s="276"/>
      <c r="C20" s="276"/>
      <c r="D20" s="277"/>
    </row>
    <row r="21" spans="1:22" s="3" customFormat="1" ht="25.5" customHeight="1">
      <c r="A21" s="72" t="s">
        <v>0</v>
      </c>
      <c r="B21" s="72" t="s">
        <v>1</v>
      </c>
      <c r="C21" s="72" t="s">
        <v>2</v>
      </c>
      <c r="D21" s="72" t="s">
        <v>3</v>
      </c>
      <c r="E21" s="7"/>
      <c r="F21" s="5"/>
      <c r="G21" s="5"/>
      <c r="H21" s="5"/>
      <c r="I21" s="5"/>
      <c r="J21" s="5"/>
      <c r="K21" s="5"/>
      <c r="L21" s="5"/>
      <c r="M21" s="5"/>
      <c r="N21" s="5"/>
      <c r="O21" s="5"/>
      <c r="P21" s="5"/>
      <c r="Q21" s="5"/>
      <c r="R21" s="5"/>
      <c r="S21" s="5"/>
      <c r="T21" s="5"/>
      <c r="U21" s="5"/>
      <c r="V21" s="5"/>
    </row>
    <row r="22" spans="1:22" ht="15.75">
      <c r="A22" s="73">
        <v>1</v>
      </c>
      <c r="B22" s="74" t="s">
        <v>23</v>
      </c>
      <c r="C22" s="75">
        <f>'Ambiente de Control'!I180+'Ambiente de Control'!J180+'Ambiente de Control'!K180</f>
        <v>0</v>
      </c>
      <c r="D22" s="75">
        <f>'Ambiente de Control'!I179+'Ambiente de Control'!J179+'Ambiente de Control'!K179</f>
        <v>0</v>
      </c>
      <c r="E22" s="8"/>
    </row>
    <row r="23" spans="1:22" s="4" customFormat="1" ht="16.5" customHeight="1">
      <c r="A23" s="265" t="s">
        <v>18</v>
      </c>
      <c r="B23" s="265"/>
      <c r="C23" s="75">
        <f>C22*100</f>
        <v>0</v>
      </c>
      <c r="D23" s="76"/>
      <c r="E23" s="10"/>
    </row>
    <row r="24" spans="1:22" s="4" customFormat="1" ht="16.5" customHeight="1">
      <c r="A24" s="78"/>
      <c r="B24" s="78"/>
      <c r="C24" s="79"/>
      <c r="D24" s="80"/>
      <c r="E24" s="10"/>
    </row>
    <row r="25" spans="1:22" s="4" customFormat="1" ht="27" customHeight="1">
      <c r="A25" s="278" t="s">
        <v>206</v>
      </c>
      <c r="B25" s="278"/>
      <c r="C25" s="81">
        <f>D12+D17+D22</f>
        <v>0</v>
      </c>
      <c r="D25" s="80"/>
      <c r="E25" s="10"/>
    </row>
    <row r="26" spans="1:22" s="4" customFormat="1" ht="16.5" customHeight="1">
      <c r="A26" s="78"/>
      <c r="B26" s="78"/>
      <c r="C26" s="79"/>
      <c r="D26" s="80"/>
      <c r="E26" s="10"/>
    </row>
    <row r="27" spans="1:22" s="4" customFormat="1">
      <c r="A27" s="82" t="s">
        <v>4</v>
      </c>
      <c r="B27" s="83"/>
      <c r="C27" s="83"/>
      <c r="D27" s="83"/>
      <c r="E27" s="11"/>
    </row>
    <row r="28" spans="1:22" s="4" customFormat="1" ht="5.25" customHeight="1">
      <c r="A28" s="84"/>
      <c r="B28" s="84"/>
      <c r="C28" s="84"/>
      <c r="D28" s="84"/>
      <c r="E28" s="9"/>
    </row>
    <row r="29" spans="1:22" s="2" customFormat="1" ht="24">
      <c r="A29" s="72" t="s">
        <v>5</v>
      </c>
      <c r="B29" s="72" t="s">
        <v>6</v>
      </c>
      <c r="C29" s="72" t="s">
        <v>7</v>
      </c>
      <c r="D29" s="72" t="s">
        <v>8</v>
      </c>
      <c r="E29" s="6"/>
      <c r="F29" s="6"/>
      <c r="G29" s="6"/>
      <c r="H29" s="6"/>
      <c r="I29" s="6"/>
      <c r="J29" s="6"/>
      <c r="K29" s="6"/>
      <c r="L29" s="6"/>
      <c r="M29" s="6"/>
      <c r="N29" s="6"/>
      <c r="O29" s="6"/>
      <c r="P29" s="6"/>
      <c r="Q29" s="6"/>
      <c r="R29" s="6"/>
      <c r="S29" s="6"/>
      <c r="T29" s="6"/>
      <c r="U29" s="6"/>
      <c r="V29" s="6"/>
    </row>
    <row r="30" spans="1:22">
      <c r="A30" s="85" t="s">
        <v>13</v>
      </c>
      <c r="B30" s="86">
        <v>0</v>
      </c>
      <c r="C30" s="86">
        <f>B31-1</f>
        <v>-2</v>
      </c>
      <c r="D30" s="87" t="s">
        <v>14</v>
      </c>
    </row>
    <row r="31" spans="1:22">
      <c r="A31" s="85" t="s">
        <v>11</v>
      </c>
      <c r="B31" s="86">
        <f>(B32-1)-(C32/3)</f>
        <v>-1</v>
      </c>
      <c r="C31" s="86">
        <f>(B32-1)</f>
        <v>-1</v>
      </c>
      <c r="D31" s="88" t="s">
        <v>12</v>
      </c>
    </row>
    <row r="32" spans="1:22">
      <c r="A32" s="85" t="s">
        <v>9</v>
      </c>
      <c r="B32" s="86">
        <f>C32-(C32/3)</f>
        <v>0</v>
      </c>
      <c r="C32" s="86">
        <f>C23+C18+C13</f>
        <v>0</v>
      </c>
      <c r="D32" s="89" t="s">
        <v>10</v>
      </c>
    </row>
    <row r="33" spans="1:13" s="4" customFormat="1" ht="14.25" customHeight="1"/>
    <row r="34" spans="1:13" s="4" customFormat="1" ht="15.75" thickBot="1">
      <c r="A34" s="15" t="s">
        <v>15</v>
      </c>
      <c r="B34" s="68" t="str">
        <f>VLOOKUP(C25,B30:D32,3,TRUE)</f>
        <v>SATISFACTORIO</v>
      </c>
      <c r="C34" s="14"/>
      <c r="D34" s="9"/>
      <c r="E34" s="12"/>
    </row>
    <row r="35" spans="1:13" s="4" customFormat="1" ht="14.25" customHeight="1" thickTop="1">
      <c r="A35" s="266"/>
      <c r="B35" s="267"/>
      <c r="C35" s="267"/>
      <c r="D35" s="268"/>
    </row>
    <row r="36" spans="1:13" s="4" customFormat="1">
      <c r="A36" s="269"/>
      <c r="B36" s="270"/>
      <c r="C36" s="270"/>
      <c r="D36" s="271"/>
    </row>
    <row r="37" spans="1:13" s="4" customFormat="1">
      <c r="A37" s="269"/>
      <c r="B37" s="270"/>
      <c r="C37" s="270"/>
      <c r="D37" s="271"/>
    </row>
    <row r="38" spans="1:13" s="4" customFormat="1">
      <c r="A38" s="269"/>
      <c r="B38" s="270"/>
      <c r="C38" s="270"/>
      <c r="D38" s="271"/>
    </row>
    <row r="39" spans="1:13" s="4" customFormat="1">
      <c r="A39" s="269"/>
      <c r="B39" s="270"/>
      <c r="C39" s="270"/>
      <c r="D39" s="271"/>
      <c r="E39" s="13"/>
    </row>
    <row r="40" spans="1:13" s="4" customFormat="1" ht="15.75" thickBot="1">
      <c r="A40" s="272"/>
      <c r="B40" s="273"/>
      <c r="C40" s="273"/>
      <c r="D40" s="274"/>
      <c r="E40" s="13"/>
    </row>
    <row r="41" spans="1:13" s="4" customFormat="1" ht="15.75" thickTop="1">
      <c r="A41" s="53"/>
      <c r="B41" s="53"/>
      <c r="C41" s="53"/>
      <c r="D41" s="53"/>
      <c r="E41" s="13"/>
    </row>
    <row r="42" spans="1:13" s="4" customFormat="1">
      <c r="A42" s="53"/>
      <c r="B42" s="53"/>
      <c r="C42" s="53"/>
      <c r="D42" s="53"/>
      <c r="E42" s="13"/>
    </row>
    <row r="43" spans="1:13" s="4" customFormat="1">
      <c r="A43" s="53"/>
      <c r="B43" s="53"/>
      <c r="C43" s="53"/>
      <c r="D43" s="53"/>
      <c r="E43" s="13"/>
    </row>
    <row r="44" spans="1:13" s="4" customFormat="1">
      <c r="A44" s="53"/>
      <c r="B44" s="53"/>
      <c r="C44" s="53"/>
      <c r="D44" s="53"/>
      <c r="E44" s="13"/>
    </row>
    <row r="45" spans="1:13" s="33" customFormat="1">
      <c r="A45" s="53"/>
      <c r="B45" s="53"/>
      <c r="C45" s="53"/>
      <c r="D45" s="53"/>
      <c r="E45" s="54"/>
    </row>
    <row r="46" spans="1:13" s="33" customFormat="1">
      <c r="A46" s="53"/>
      <c r="B46" s="53"/>
      <c r="C46" s="53"/>
      <c r="D46" s="53"/>
      <c r="E46" s="54"/>
    </row>
    <row r="47" spans="1:13" s="33" customFormat="1">
      <c r="A47" s="53"/>
      <c r="B47" s="53"/>
      <c r="C47" s="53"/>
      <c r="D47" s="53"/>
      <c r="E47" s="54"/>
    </row>
    <row r="48" spans="1:13" s="33" customFormat="1">
      <c r="A48" s="194" t="s">
        <v>197</v>
      </c>
      <c r="B48" s="194"/>
      <c r="C48" s="194"/>
      <c r="D48" s="194"/>
      <c r="E48" s="55"/>
      <c r="F48" s="55"/>
      <c r="G48" s="55"/>
      <c r="H48" s="55"/>
      <c r="I48" s="55"/>
      <c r="J48" s="55"/>
      <c r="K48" s="55"/>
      <c r="L48" s="55"/>
      <c r="M48" s="55"/>
    </row>
    <row r="49" spans="1:13" s="33" customFormat="1">
      <c r="A49" s="194" t="s">
        <v>213</v>
      </c>
      <c r="B49" s="194"/>
      <c r="C49" s="194"/>
      <c r="D49" s="194"/>
      <c r="E49" s="55"/>
      <c r="F49" s="55"/>
      <c r="G49" s="55"/>
      <c r="H49" s="55"/>
      <c r="I49" s="55"/>
      <c r="J49" s="55"/>
      <c r="K49" s="55"/>
      <c r="L49" s="55"/>
      <c r="M49" s="55"/>
    </row>
    <row r="50" spans="1:13" s="33" customFormat="1">
      <c r="A50" s="194" t="s">
        <v>16</v>
      </c>
      <c r="B50" s="194"/>
      <c r="C50" s="194"/>
      <c r="D50" s="194"/>
      <c r="E50" s="55"/>
      <c r="F50" s="55"/>
      <c r="G50" s="55"/>
      <c r="H50" s="55"/>
      <c r="I50" s="55"/>
      <c r="J50" s="55"/>
      <c r="K50" s="55"/>
      <c r="L50" s="55"/>
      <c r="M50" s="55"/>
    </row>
    <row r="51" spans="1:13" s="33" customFormat="1">
      <c r="A51" s="194"/>
      <c r="B51" s="194"/>
      <c r="C51" s="194"/>
      <c r="D51" s="194"/>
      <c r="E51" s="55"/>
      <c r="F51" s="55"/>
      <c r="G51" s="55"/>
      <c r="H51" s="55"/>
      <c r="I51" s="55"/>
      <c r="J51" s="55"/>
      <c r="K51" s="55"/>
    </row>
    <row r="52" spans="1:13" s="33" customFormat="1">
      <c r="A52" s="194"/>
      <c r="B52" s="194"/>
      <c r="C52" s="194"/>
      <c r="D52" s="194"/>
      <c r="E52" s="55"/>
      <c r="F52" s="55"/>
      <c r="G52" s="55"/>
      <c r="H52" s="55"/>
      <c r="I52" s="55"/>
      <c r="J52" s="55"/>
      <c r="K52" s="55"/>
    </row>
    <row r="53" spans="1:13" s="4" customFormat="1"/>
    <row r="54" spans="1:13" s="4" customFormat="1"/>
    <row r="55" spans="1:13" s="4" customFormat="1"/>
    <row r="56" spans="1:13" s="4" customFormat="1"/>
    <row r="57" spans="1:13" s="4" customFormat="1"/>
    <row r="58" spans="1:13" s="4" customFormat="1"/>
    <row r="59" spans="1:13" s="4" customFormat="1"/>
    <row r="60" spans="1:13" s="4" customFormat="1"/>
    <row r="61" spans="1:13" s="4" customFormat="1"/>
    <row r="62" spans="1:13" s="4" customFormat="1"/>
    <row r="63" spans="1:13" s="4" customFormat="1"/>
    <row r="64" spans="1:13"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sheetData>
  <sheetProtection password="8F14" sheet="1" scenarios="1" formatCells="0" formatColumns="0" formatRows="0"/>
  <mergeCells count="16">
    <mergeCell ref="A48:D48"/>
    <mergeCell ref="A49:D49"/>
    <mergeCell ref="A50:D50"/>
    <mergeCell ref="A51:D51"/>
    <mergeCell ref="A52:D52"/>
    <mergeCell ref="A4:D4"/>
    <mergeCell ref="A5:D5"/>
    <mergeCell ref="A6:D6"/>
    <mergeCell ref="A23:B23"/>
    <mergeCell ref="A35:D40"/>
    <mergeCell ref="A10:D10"/>
    <mergeCell ref="A15:D15"/>
    <mergeCell ref="A20:D20"/>
    <mergeCell ref="A18:B18"/>
    <mergeCell ref="A13:B13"/>
    <mergeCell ref="A25:B25"/>
  </mergeCells>
  <conditionalFormatting sqref="B34">
    <cfRule type="cellIs" dxfId="39" priority="4" operator="equal">
      <formula>$D$32</formula>
    </cfRule>
    <cfRule type="cellIs" dxfId="38" priority="5" operator="equal">
      <formula>$D$31</formula>
    </cfRule>
    <cfRule type="cellIs" dxfId="37" priority="6" operator="equal">
      <formula>$D$30</formula>
    </cfRule>
  </conditionalFormatting>
  <conditionalFormatting sqref="C25">
    <cfRule type="cellIs" dxfId="36" priority="1" operator="between">
      <formula>$B$32</formula>
      <formula>$C$32</formula>
    </cfRule>
    <cfRule type="cellIs" dxfId="35" priority="2" operator="between">
      <formula>$B$31</formula>
      <formula>$C$31</formula>
    </cfRule>
    <cfRule type="cellIs" dxfId="34" priority="3" operator="between">
      <formula>$B$30</formula>
      <formula>$C$30</formula>
    </cfRule>
  </conditionalFormatting>
  <printOptions horizontalCentered="1"/>
  <pageMargins left="0.70866141732283472" right="0.70866141732283472" top="0.74803149606299213" bottom="0.74803149606299213" header="0.31496062992125984" footer="0.31496062992125984"/>
  <pageSetup scale="79" orientation="portrait" horizontalDpi="1200" verticalDpi="1200" r:id="rId1"/>
  <headerFooter>
    <oddFooter>&amp;CPágina &amp;P de 1</oddFooter>
  </headerFooter>
  <drawing r:id="rId2"/>
</worksheet>
</file>

<file path=xl/worksheets/sheet8.xml><?xml version="1.0" encoding="utf-8"?>
<worksheet xmlns="http://schemas.openxmlformats.org/spreadsheetml/2006/main" xmlns:r="http://schemas.openxmlformats.org/officeDocument/2006/relationships">
  <dimension ref="A1:V216"/>
  <sheetViews>
    <sheetView view="pageBreakPreview" zoomScale="70" zoomScaleNormal="100" zoomScaleSheetLayoutView="70" workbookViewId="0">
      <selection activeCell="D21" sqref="D21"/>
    </sheetView>
  </sheetViews>
  <sheetFormatPr baseColWidth="10" defaultRowHeight="15"/>
  <cols>
    <col min="1" max="1" width="9.5703125" customWidth="1"/>
    <col min="2" max="2" width="31.85546875" customWidth="1"/>
    <col min="3" max="3" width="29.28515625" customWidth="1"/>
    <col min="4" max="4" width="21.85546875" customWidth="1"/>
    <col min="5" max="5" width="19.42578125" style="4" customWidth="1"/>
    <col min="6" max="22" width="11.42578125" style="4"/>
  </cols>
  <sheetData>
    <row r="1" spans="1:4" s="33" customFormat="1"/>
    <row r="2" spans="1:4" s="33" customFormat="1" ht="15" customHeight="1"/>
    <row r="3" spans="1:4" s="33" customFormat="1" ht="15.75" customHeight="1"/>
    <row r="4" spans="1:4" s="33" customFormat="1">
      <c r="A4" s="264" t="s">
        <v>225</v>
      </c>
      <c r="B4" s="264"/>
      <c r="C4" s="264"/>
      <c r="D4" s="264"/>
    </row>
    <row r="5" spans="1:4" s="33" customFormat="1">
      <c r="A5" s="264" t="s">
        <v>19</v>
      </c>
      <c r="B5" s="264"/>
      <c r="C5" s="264"/>
      <c r="D5" s="264"/>
    </row>
    <row r="6" spans="1:4" s="33" customFormat="1">
      <c r="A6" s="264" t="s">
        <v>17</v>
      </c>
      <c r="B6" s="264"/>
      <c r="C6" s="264"/>
      <c r="D6" s="264"/>
    </row>
    <row r="7" spans="1:4" s="33" customFormat="1">
      <c r="A7" s="52"/>
      <c r="B7" s="52"/>
      <c r="C7" s="52"/>
      <c r="D7" s="52"/>
    </row>
    <row r="8" spans="1:4" s="33" customFormat="1">
      <c r="A8" s="52"/>
      <c r="B8" s="52"/>
      <c r="C8" s="52"/>
      <c r="D8" s="52"/>
    </row>
    <row r="9" spans="1:4" s="4" customFormat="1">
      <c r="A9" s="16"/>
      <c r="B9" s="16"/>
      <c r="C9" s="16"/>
      <c r="D9" s="16"/>
    </row>
    <row r="10" spans="1:4" s="4" customFormat="1">
      <c r="A10" s="275" t="s">
        <v>30</v>
      </c>
      <c r="B10" s="276"/>
      <c r="C10" s="276"/>
      <c r="D10" s="277"/>
    </row>
    <row r="11" spans="1:4" s="4" customFormat="1" ht="29.25" customHeight="1">
      <c r="A11" s="72" t="s">
        <v>0</v>
      </c>
      <c r="B11" s="72" t="s">
        <v>1</v>
      </c>
      <c r="C11" s="72" t="s">
        <v>2</v>
      </c>
      <c r="D11" s="72" t="s">
        <v>3</v>
      </c>
    </row>
    <row r="12" spans="1:4" s="4" customFormat="1">
      <c r="A12" s="90">
        <v>1</v>
      </c>
      <c r="B12" s="91" t="s">
        <v>24</v>
      </c>
      <c r="C12" s="75">
        <f>'Evaluación de Riesgos'!C168+'Evaluación de Riesgos'!D168+'Evaluación de Riesgos'!E168</f>
        <v>0</v>
      </c>
      <c r="D12" s="75">
        <f>'Evaluación de Riesgos'!C167+'Evaluación de Riesgos'!D167+'Evaluación de Riesgos'!E167</f>
        <v>0</v>
      </c>
    </row>
    <row r="13" spans="1:4" s="4" customFormat="1">
      <c r="A13" s="282" t="s">
        <v>18</v>
      </c>
      <c r="B13" s="282"/>
      <c r="C13" s="75">
        <f>C12*100</f>
        <v>0</v>
      </c>
      <c r="D13" s="75"/>
    </row>
    <row r="14" spans="1:4" s="4" customFormat="1">
      <c r="A14" s="92"/>
      <c r="B14" s="92"/>
      <c r="C14" s="92"/>
      <c r="D14" s="92"/>
    </row>
    <row r="15" spans="1:4" s="4" customFormat="1">
      <c r="A15" s="279" t="s">
        <v>31</v>
      </c>
      <c r="B15" s="280"/>
      <c r="C15" s="280"/>
      <c r="D15" s="281"/>
    </row>
    <row r="16" spans="1:4" s="4" customFormat="1" ht="30.75" customHeight="1">
      <c r="A16" s="93" t="s">
        <v>0</v>
      </c>
      <c r="B16" s="93" t="s">
        <v>1</v>
      </c>
      <c r="C16" s="93" t="s">
        <v>2</v>
      </c>
      <c r="D16" s="93" t="s">
        <v>3</v>
      </c>
    </row>
    <row r="17" spans="1:22" s="4" customFormat="1">
      <c r="A17" s="90">
        <v>1</v>
      </c>
      <c r="B17" s="91" t="s">
        <v>24</v>
      </c>
      <c r="C17" s="75">
        <f>'Evaluación de Riesgos'!F168+'Evaluación de Riesgos'!G168+'Evaluación de Riesgos'!H168</f>
        <v>0</v>
      </c>
      <c r="D17" s="75">
        <f>'Evaluación de Riesgos'!F167+'Evaluación de Riesgos'!G167+'Evaluación de Riesgos'!H167</f>
        <v>0</v>
      </c>
    </row>
    <row r="18" spans="1:22" s="4" customFormat="1">
      <c r="A18" s="282" t="s">
        <v>18</v>
      </c>
      <c r="B18" s="282"/>
      <c r="C18" s="75">
        <f>C17*100</f>
        <v>0</v>
      </c>
      <c r="D18" s="75"/>
    </row>
    <row r="19" spans="1:22" s="4" customFormat="1">
      <c r="A19" s="92"/>
      <c r="B19" s="92"/>
      <c r="C19" s="92"/>
      <c r="D19" s="92"/>
    </row>
    <row r="20" spans="1:22" s="4" customFormat="1">
      <c r="A20" s="279" t="s">
        <v>32</v>
      </c>
      <c r="B20" s="280"/>
      <c r="C20" s="280"/>
      <c r="D20" s="281"/>
    </row>
    <row r="21" spans="1:22" s="3" customFormat="1" ht="25.5" customHeight="1">
      <c r="A21" s="93" t="s">
        <v>0</v>
      </c>
      <c r="B21" s="93" t="s">
        <v>1</v>
      </c>
      <c r="C21" s="93" t="s">
        <v>2</v>
      </c>
      <c r="D21" s="93" t="s">
        <v>3</v>
      </c>
      <c r="E21" s="7"/>
      <c r="F21" s="5"/>
      <c r="G21" s="5"/>
      <c r="H21" s="5"/>
      <c r="I21" s="5"/>
      <c r="J21" s="5"/>
      <c r="K21" s="5"/>
      <c r="L21" s="5"/>
      <c r="M21" s="5"/>
      <c r="N21" s="5"/>
      <c r="O21" s="5"/>
      <c r="P21" s="5"/>
      <c r="Q21" s="5"/>
      <c r="R21" s="5"/>
      <c r="S21" s="5"/>
      <c r="T21" s="5"/>
      <c r="U21" s="5"/>
      <c r="V21" s="5"/>
    </row>
    <row r="22" spans="1:22" ht="15.75">
      <c r="A22" s="90">
        <v>1</v>
      </c>
      <c r="B22" s="91" t="s">
        <v>24</v>
      </c>
      <c r="C22" s="75">
        <f>'Evaluación de Riesgos'!I168+'Evaluación de Riesgos'!J168+'Evaluación de Riesgos'!K168</f>
        <v>0</v>
      </c>
      <c r="D22" s="75">
        <f>'Evaluación de Riesgos'!I167+'Evaluación de Riesgos'!J167+'Evaluación de Riesgos'!K167</f>
        <v>0</v>
      </c>
      <c r="E22" s="8"/>
    </row>
    <row r="23" spans="1:22" s="4" customFormat="1" ht="16.5" customHeight="1">
      <c r="A23" s="282" t="s">
        <v>18</v>
      </c>
      <c r="B23" s="282"/>
      <c r="C23" s="75">
        <f>C22*100</f>
        <v>0</v>
      </c>
      <c r="D23" s="75"/>
      <c r="E23" s="10"/>
    </row>
    <row r="24" spans="1:22" s="4" customFormat="1" ht="16.5" customHeight="1">
      <c r="A24" s="94"/>
      <c r="B24" s="94"/>
      <c r="C24" s="95"/>
      <c r="D24" s="96"/>
      <c r="E24" s="10"/>
    </row>
    <row r="25" spans="1:22" s="4" customFormat="1" ht="27" customHeight="1">
      <c r="A25" s="283" t="s">
        <v>207</v>
      </c>
      <c r="B25" s="283"/>
      <c r="C25" s="81">
        <f>D12+D17+D22</f>
        <v>0</v>
      </c>
      <c r="D25" s="96"/>
      <c r="E25" s="10"/>
    </row>
    <row r="26" spans="1:22" s="4" customFormat="1" ht="16.5" customHeight="1">
      <c r="A26" s="78"/>
      <c r="B26" s="78"/>
      <c r="C26" s="79"/>
      <c r="D26" s="97"/>
      <c r="E26" s="10"/>
    </row>
    <row r="27" spans="1:22" s="4" customFormat="1">
      <c r="A27" s="82" t="s">
        <v>4</v>
      </c>
      <c r="B27" s="83"/>
      <c r="C27" s="83"/>
      <c r="D27" s="83"/>
      <c r="E27" s="11"/>
    </row>
    <row r="28" spans="1:22" s="4" customFormat="1" ht="5.25" customHeight="1">
      <c r="A28" s="84"/>
      <c r="B28" s="84"/>
      <c r="C28" s="84"/>
      <c r="D28" s="84"/>
      <c r="E28" s="9"/>
    </row>
    <row r="29" spans="1:22" s="37" customFormat="1" ht="24">
      <c r="A29" s="72" t="s">
        <v>5</v>
      </c>
      <c r="B29" s="72" t="s">
        <v>6</v>
      </c>
      <c r="C29" s="72" t="s">
        <v>7</v>
      </c>
      <c r="D29" s="72" t="s">
        <v>8</v>
      </c>
      <c r="E29" s="56"/>
      <c r="F29" s="56"/>
      <c r="G29" s="56"/>
      <c r="H29" s="56"/>
      <c r="I29" s="56"/>
      <c r="J29" s="56"/>
      <c r="K29" s="56"/>
      <c r="L29" s="56"/>
      <c r="M29" s="56"/>
      <c r="N29" s="56"/>
      <c r="O29" s="56"/>
      <c r="P29" s="56"/>
      <c r="Q29" s="56"/>
      <c r="R29" s="56"/>
      <c r="S29" s="56"/>
      <c r="T29" s="56"/>
      <c r="U29" s="56"/>
      <c r="V29" s="56"/>
    </row>
    <row r="30" spans="1:22" s="34" customFormat="1">
      <c r="A30" s="85" t="s">
        <v>13</v>
      </c>
      <c r="B30" s="98">
        <v>0</v>
      </c>
      <c r="C30" s="98">
        <f>B31-1</f>
        <v>-2</v>
      </c>
      <c r="D30" s="87" t="s">
        <v>14</v>
      </c>
      <c r="E30" s="33"/>
      <c r="F30" s="33"/>
      <c r="G30" s="33"/>
      <c r="H30" s="33"/>
      <c r="I30" s="33"/>
      <c r="J30" s="33"/>
      <c r="K30" s="33"/>
      <c r="L30" s="33"/>
      <c r="M30" s="33"/>
      <c r="N30" s="33"/>
      <c r="O30" s="33"/>
      <c r="P30" s="33"/>
      <c r="Q30" s="33"/>
      <c r="R30" s="33"/>
      <c r="S30" s="33"/>
      <c r="T30" s="33"/>
      <c r="U30" s="33"/>
      <c r="V30" s="33"/>
    </row>
    <row r="31" spans="1:22" s="34" customFormat="1">
      <c r="A31" s="85" t="s">
        <v>11</v>
      </c>
      <c r="B31" s="98">
        <f>(B32-1)-(C32/3)</f>
        <v>-1</v>
      </c>
      <c r="C31" s="98">
        <f>(B32-1)</f>
        <v>-1</v>
      </c>
      <c r="D31" s="88" t="s">
        <v>12</v>
      </c>
      <c r="E31" s="33"/>
      <c r="F31" s="33"/>
      <c r="G31" s="33"/>
      <c r="H31" s="33"/>
      <c r="I31" s="33"/>
      <c r="J31" s="33"/>
      <c r="K31" s="33"/>
      <c r="L31" s="33"/>
      <c r="M31" s="33"/>
      <c r="N31" s="33"/>
      <c r="O31" s="33"/>
      <c r="P31" s="33"/>
      <c r="Q31" s="33"/>
      <c r="R31" s="33"/>
      <c r="S31" s="33"/>
      <c r="T31" s="33"/>
      <c r="U31" s="33"/>
      <c r="V31" s="33"/>
    </row>
    <row r="32" spans="1:22" s="34" customFormat="1">
      <c r="A32" s="85" t="s">
        <v>9</v>
      </c>
      <c r="B32" s="98">
        <f>C32-(C32/3)</f>
        <v>0</v>
      </c>
      <c r="C32" s="98">
        <f>C23+C18+C13</f>
        <v>0</v>
      </c>
      <c r="D32" s="89" t="s">
        <v>10</v>
      </c>
      <c r="E32" s="33"/>
      <c r="F32" s="33"/>
      <c r="G32" s="33"/>
      <c r="H32" s="33"/>
      <c r="I32" s="33"/>
      <c r="J32" s="33"/>
      <c r="K32" s="33"/>
      <c r="L32" s="33"/>
      <c r="M32" s="33"/>
      <c r="N32" s="33"/>
      <c r="O32" s="33"/>
      <c r="P32" s="33"/>
      <c r="Q32" s="33"/>
      <c r="R32" s="33"/>
      <c r="S32" s="33"/>
      <c r="T32" s="33"/>
      <c r="U32" s="33"/>
      <c r="V32" s="33"/>
    </row>
    <row r="33" spans="1:13" s="4" customFormat="1">
      <c r="A33" s="99"/>
      <c r="B33" s="99"/>
      <c r="C33" s="99"/>
      <c r="D33" s="99"/>
    </row>
    <row r="34" spans="1:13" s="4" customFormat="1" ht="15.75" thickBot="1">
      <c r="A34" s="100" t="s">
        <v>15</v>
      </c>
      <c r="B34" s="101" t="str">
        <f>VLOOKUP(C25,B30:D32,3,TRUE)</f>
        <v>SATISFACTORIO</v>
      </c>
      <c r="C34" s="102"/>
      <c r="D34" s="84"/>
      <c r="E34" s="12"/>
    </row>
    <row r="35" spans="1:13" s="4" customFormat="1" ht="14.25" customHeight="1" thickTop="1">
      <c r="A35" s="266"/>
      <c r="B35" s="267"/>
      <c r="C35" s="267"/>
      <c r="D35" s="268"/>
    </row>
    <row r="36" spans="1:13" s="4" customFormat="1">
      <c r="A36" s="269"/>
      <c r="B36" s="270"/>
      <c r="C36" s="270"/>
      <c r="D36" s="271"/>
    </row>
    <row r="37" spans="1:13" s="4" customFormat="1">
      <c r="A37" s="269"/>
      <c r="B37" s="270"/>
      <c r="C37" s="270"/>
      <c r="D37" s="271"/>
    </row>
    <row r="38" spans="1:13" s="4" customFormat="1">
      <c r="A38" s="269"/>
      <c r="B38" s="270"/>
      <c r="C38" s="270"/>
      <c r="D38" s="271"/>
    </row>
    <row r="39" spans="1:13" s="4" customFormat="1">
      <c r="A39" s="269"/>
      <c r="B39" s="270"/>
      <c r="C39" s="270"/>
      <c r="D39" s="271"/>
      <c r="E39" s="13"/>
    </row>
    <row r="40" spans="1:13" s="4" customFormat="1" ht="15.75" thickBot="1">
      <c r="A40" s="272"/>
      <c r="B40" s="273"/>
      <c r="C40" s="273"/>
      <c r="D40" s="274"/>
      <c r="E40" s="13"/>
    </row>
    <row r="41" spans="1:13" s="4" customFormat="1" ht="15.75" thickTop="1">
      <c r="A41" s="53"/>
      <c r="B41" s="53"/>
      <c r="C41" s="53"/>
      <c r="D41" s="53"/>
      <c r="E41" s="13"/>
    </row>
    <row r="42" spans="1:13" s="4" customFormat="1">
      <c r="A42" s="53"/>
      <c r="B42" s="53"/>
      <c r="C42" s="53"/>
      <c r="D42" s="53"/>
      <c r="E42" s="13"/>
    </row>
    <row r="43" spans="1:13" s="4" customFormat="1">
      <c r="A43" s="53"/>
      <c r="B43" s="53"/>
      <c r="C43" s="53"/>
      <c r="D43" s="53"/>
      <c r="E43" s="13"/>
    </row>
    <row r="44" spans="1:13" s="4" customFormat="1">
      <c r="A44" s="53"/>
      <c r="B44" s="53"/>
      <c r="C44" s="53"/>
      <c r="D44" s="53"/>
      <c r="E44" s="13"/>
    </row>
    <row r="45" spans="1:13" s="33" customFormat="1">
      <c r="A45" s="53"/>
      <c r="B45" s="53"/>
      <c r="C45" s="53"/>
      <c r="D45" s="53"/>
      <c r="E45" s="54"/>
    </row>
    <row r="46" spans="1:13" s="33" customFormat="1">
      <c r="A46" s="53"/>
      <c r="B46" s="53"/>
      <c r="C46" s="53"/>
      <c r="D46" s="53"/>
      <c r="E46" s="54"/>
    </row>
    <row r="47" spans="1:13" s="33" customFormat="1">
      <c r="A47" s="53"/>
      <c r="B47" s="53"/>
      <c r="C47" s="53"/>
      <c r="D47" s="53"/>
      <c r="E47" s="54"/>
    </row>
    <row r="48" spans="1:13" s="33" customFormat="1">
      <c r="A48" s="194" t="s">
        <v>197</v>
      </c>
      <c r="B48" s="194"/>
      <c r="C48" s="194"/>
      <c r="D48" s="194"/>
      <c r="E48" s="55"/>
      <c r="F48" s="55"/>
      <c r="G48" s="55"/>
      <c r="H48" s="55"/>
      <c r="I48" s="55"/>
      <c r="J48" s="55"/>
      <c r="K48" s="55"/>
      <c r="L48" s="55"/>
      <c r="M48" s="55"/>
    </row>
    <row r="49" spans="1:13" s="33" customFormat="1">
      <c r="A49" s="194" t="s">
        <v>213</v>
      </c>
      <c r="B49" s="194"/>
      <c r="C49" s="194"/>
      <c r="D49" s="194"/>
      <c r="E49" s="55"/>
      <c r="F49" s="55"/>
      <c r="G49" s="55"/>
      <c r="H49" s="55"/>
      <c r="I49" s="55"/>
      <c r="J49" s="55"/>
      <c r="K49" s="55"/>
      <c r="L49" s="55"/>
      <c r="M49" s="55"/>
    </row>
    <row r="50" spans="1:13" s="33" customFormat="1">
      <c r="A50" s="194" t="s">
        <v>16</v>
      </c>
      <c r="B50" s="194"/>
      <c r="C50" s="194"/>
      <c r="D50" s="194"/>
      <c r="E50" s="55"/>
      <c r="F50" s="55"/>
      <c r="G50" s="55"/>
      <c r="H50" s="55"/>
      <c r="I50" s="55"/>
      <c r="J50" s="55"/>
      <c r="K50" s="55"/>
      <c r="L50" s="55"/>
      <c r="M50" s="55"/>
    </row>
    <row r="51" spans="1:13" s="33" customFormat="1">
      <c r="A51" s="194"/>
      <c r="B51" s="194"/>
      <c r="C51" s="194"/>
      <c r="D51" s="194"/>
      <c r="E51" s="55"/>
      <c r="F51" s="55"/>
      <c r="G51" s="55"/>
      <c r="H51" s="55"/>
      <c r="I51" s="55"/>
      <c r="J51" s="55"/>
      <c r="K51" s="55"/>
    </row>
    <row r="52" spans="1:13" s="33" customFormat="1">
      <c r="A52" s="194"/>
      <c r="B52" s="194"/>
      <c r="C52" s="194"/>
      <c r="D52" s="194"/>
      <c r="E52" s="55"/>
      <c r="F52" s="55"/>
      <c r="G52" s="55"/>
      <c r="H52" s="55"/>
      <c r="I52" s="55"/>
      <c r="J52" s="55"/>
      <c r="K52" s="55"/>
    </row>
    <row r="53" spans="1:13" s="4" customFormat="1"/>
    <row r="54" spans="1:13" s="4" customFormat="1"/>
    <row r="55" spans="1:13" s="4" customFormat="1"/>
    <row r="56" spans="1:13" s="4" customFormat="1"/>
    <row r="57" spans="1:13" s="4" customFormat="1"/>
    <row r="58" spans="1:13" s="4" customFormat="1"/>
    <row r="59" spans="1:13" s="4" customFormat="1"/>
    <row r="60" spans="1:13" s="4" customFormat="1"/>
    <row r="61" spans="1:13" s="4" customFormat="1"/>
    <row r="62" spans="1:13" s="4" customFormat="1"/>
    <row r="63" spans="1:13" s="4" customFormat="1"/>
    <row r="64" spans="1:13"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sheetData>
  <sheetProtection password="8F14" sheet="1" scenarios="1" formatCells="0" formatColumns="0" formatRows="0"/>
  <mergeCells count="16">
    <mergeCell ref="A51:D51"/>
    <mergeCell ref="A52:D52"/>
    <mergeCell ref="A23:B23"/>
    <mergeCell ref="A35:D40"/>
    <mergeCell ref="A48:D48"/>
    <mergeCell ref="A49:D49"/>
    <mergeCell ref="A50:D50"/>
    <mergeCell ref="A20:D20"/>
    <mergeCell ref="A18:B18"/>
    <mergeCell ref="A13:B13"/>
    <mergeCell ref="A25:B25"/>
    <mergeCell ref="A4:D4"/>
    <mergeCell ref="A5:D5"/>
    <mergeCell ref="A6:D6"/>
    <mergeCell ref="A10:D10"/>
    <mergeCell ref="A15:D15"/>
  </mergeCells>
  <conditionalFormatting sqref="B34">
    <cfRule type="cellIs" dxfId="33" priority="4" operator="equal">
      <formula>$D$32</formula>
    </cfRule>
    <cfRule type="cellIs" dxfId="32" priority="5" operator="equal">
      <formula>$D$31</formula>
    </cfRule>
    <cfRule type="cellIs" dxfId="31" priority="6" operator="equal">
      <formula>$D$30</formula>
    </cfRule>
  </conditionalFormatting>
  <conditionalFormatting sqref="C25">
    <cfRule type="cellIs" dxfId="30" priority="1" operator="between">
      <formula>$B$32</formula>
      <formula>$C$32</formula>
    </cfRule>
    <cfRule type="cellIs" dxfId="29" priority="2" operator="between">
      <formula>$B$31</formula>
      <formula>$C$31</formula>
    </cfRule>
    <cfRule type="cellIs" dxfId="28" priority="3" operator="between">
      <formula>$B$30</formula>
      <formula>$C$30</formula>
    </cfRule>
  </conditionalFormatting>
  <printOptions horizontalCentered="1"/>
  <pageMargins left="0.70866141732283472" right="0.70866141732283472" top="0.74803149606299213" bottom="0.74803149606299213" header="0.31496062992125984" footer="0.31496062992125984"/>
  <pageSetup scale="79" orientation="portrait" horizontalDpi="1200" verticalDpi="1200" r:id="rId1"/>
  <headerFooter>
    <oddFooter>&amp;CPágina &amp;P de 1</oddFooter>
  </headerFooter>
  <drawing r:id="rId2"/>
</worksheet>
</file>

<file path=xl/worksheets/sheet9.xml><?xml version="1.0" encoding="utf-8"?>
<worksheet xmlns="http://schemas.openxmlformats.org/spreadsheetml/2006/main" xmlns:r="http://schemas.openxmlformats.org/officeDocument/2006/relationships">
  <dimension ref="A1:V216"/>
  <sheetViews>
    <sheetView view="pageBreakPreview" zoomScale="70" zoomScaleNormal="100" zoomScaleSheetLayoutView="70" workbookViewId="0">
      <selection activeCell="I44" sqref="I44"/>
    </sheetView>
  </sheetViews>
  <sheetFormatPr baseColWidth="10" defaultRowHeight="15"/>
  <cols>
    <col min="1" max="1" width="9.5703125" customWidth="1"/>
    <col min="2" max="2" width="31.85546875" customWidth="1"/>
    <col min="3" max="3" width="29.28515625" customWidth="1"/>
    <col min="4" max="4" width="21.85546875" customWidth="1"/>
    <col min="5" max="5" width="19.42578125" style="4" customWidth="1"/>
    <col min="6" max="22" width="11.42578125" style="4"/>
  </cols>
  <sheetData>
    <row r="1" spans="1:4" s="33" customFormat="1"/>
    <row r="2" spans="1:4" s="33" customFormat="1" ht="15" customHeight="1"/>
    <row r="3" spans="1:4" s="33" customFormat="1" ht="15.75" customHeight="1"/>
    <row r="4" spans="1:4" s="33" customFormat="1">
      <c r="A4" s="264" t="s">
        <v>204</v>
      </c>
      <c r="B4" s="264"/>
      <c r="C4" s="264"/>
      <c r="D4" s="264"/>
    </row>
    <row r="5" spans="1:4" s="33" customFormat="1">
      <c r="A5" s="264" t="s">
        <v>19</v>
      </c>
      <c r="B5" s="264"/>
      <c r="C5" s="264"/>
      <c r="D5" s="264"/>
    </row>
    <row r="6" spans="1:4" s="33" customFormat="1">
      <c r="A6" s="264" t="s">
        <v>17</v>
      </c>
      <c r="B6" s="264"/>
      <c r="C6" s="264"/>
      <c r="D6" s="264"/>
    </row>
    <row r="7" spans="1:4" s="33" customFormat="1">
      <c r="A7" s="52"/>
      <c r="B7" s="52"/>
      <c r="C7" s="52"/>
      <c r="D7" s="52"/>
    </row>
    <row r="8" spans="1:4" s="33" customFormat="1">
      <c r="A8" s="52"/>
      <c r="B8" s="52"/>
      <c r="C8" s="52"/>
      <c r="D8" s="52"/>
    </row>
    <row r="9" spans="1:4" s="4" customFormat="1">
      <c r="A9" s="16"/>
      <c r="B9" s="16"/>
      <c r="C9" s="16"/>
      <c r="D9" s="16"/>
    </row>
    <row r="10" spans="1:4" s="4" customFormat="1">
      <c r="A10" s="275" t="s">
        <v>30</v>
      </c>
      <c r="B10" s="276"/>
      <c r="C10" s="276"/>
      <c r="D10" s="277"/>
    </row>
    <row r="11" spans="1:4" s="4" customFormat="1" ht="29.25" customHeight="1">
      <c r="A11" s="72" t="s">
        <v>0</v>
      </c>
      <c r="B11" s="72" t="s">
        <v>1</v>
      </c>
      <c r="C11" s="72" t="s">
        <v>2</v>
      </c>
      <c r="D11" s="72" t="s">
        <v>3</v>
      </c>
    </row>
    <row r="12" spans="1:4" s="4" customFormat="1">
      <c r="A12" s="73">
        <v>1</v>
      </c>
      <c r="B12" s="74" t="s">
        <v>25</v>
      </c>
      <c r="C12" s="75">
        <f>'Actividades de Control'!C76+'Actividades de Control'!D76+'Actividades de Control'!E76</f>
        <v>0</v>
      </c>
      <c r="D12" s="75">
        <f>'Actividades de Control'!C75+'Actividades de Control'!D75+'Actividades de Control'!E75</f>
        <v>0</v>
      </c>
    </row>
    <row r="13" spans="1:4" s="4" customFormat="1">
      <c r="A13" s="265" t="s">
        <v>18</v>
      </c>
      <c r="B13" s="265"/>
      <c r="C13" s="75">
        <f>C12*100</f>
        <v>0</v>
      </c>
      <c r="D13" s="75"/>
    </row>
    <row r="14" spans="1:4" s="4" customFormat="1">
      <c r="A14" s="77"/>
      <c r="B14" s="77"/>
      <c r="C14" s="77"/>
      <c r="D14" s="77"/>
    </row>
    <row r="15" spans="1:4" s="4" customFormat="1">
      <c r="A15" s="275" t="s">
        <v>31</v>
      </c>
      <c r="B15" s="276"/>
      <c r="C15" s="276"/>
      <c r="D15" s="277"/>
    </row>
    <row r="16" spans="1:4" s="4" customFormat="1" ht="30.75" customHeight="1">
      <c r="A16" s="72" t="s">
        <v>0</v>
      </c>
      <c r="B16" s="72" t="s">
        <v>1</v>
      </c>
      <c r="C16" s="72" t="s">
        <v>2</v>
      </c>
      <c r="D16" s="72" t="s">
        <v>3</v>
      </c>
    </row>
    <row r="17" spans="1:22" s="4" customFormat="1">
      <c r="A17" s="73">
        <v>1</v>
      </c>
      <c r="B17" s="74" t="s">
        <v>25</v>
      </c>
      <c r="C17" s="75">
        <f>'Actividades de Control'!F76+'Actividades de Control'!G76+'Actividades de Control'!H76</f>
        <v>0</v>
      </c>
      <c r="D17" s="75">
        <f>'Actividades de Control'!F75+'Actividades de Control'!G75+'Actividades de Control'!H75</f>
        <v>0</v>
      </c>
    </row>
    <row r="18" spans="1:22" s="4" customFormat="1">
      <c r="A18" s="265" t="s">
        <v>18</v>
      </c>
      <c r="B18" s="265"/>
      <c r="C18" s="75">
        <f>C17*100</f>
        <v>0</v>
      </c>
      <c r="D18" s="75"/>
    </row>
    <row r="19" spans="1:22" s="4" customFormat="1">
      <c r="A19" s="77"/>
      <c r="B19" s="77"/>
      <c r="C19" s="77"/>
      <c r="D19" s="77"/>
    </row>
    <row r="20" spans="1:22" s="4" customFormat="1">
      <c r="A20" s="275" t="s">
        <v>32</v>
      </c>
      <c r="B20" s="276"/>
      <c r="C20" s="276"/>
      <c r="D20" s="277"/>
    </row>
    <row r="21" spans="1:22" s="3" customFormat="1" ht="25.5" customHeight="1">
      <c r="A21" s="72" t="s">
        <v>0</v>
      </c>
      <c r="B21" s="72" t="s">
        <v>1</v>
      </c>
      <c r="C21" s="72" t="s">
        <v>2</v>
      </c>
      <c r="D21" s="72" t="s">
        <v>3</v>
      </c>
      <c r="E21" s="7"/>
      <c r="F21" s="5"/>
      <c r="G21" s="5"/>
      <c r="H21" s="5"/>
      <c r="I21" s="5"/>
      <c r="J21" s="5"/>
      <c r="K21" s="5"/>
      <c r="L21" s="5"/>
      <c r="M21" s="5"/>
      <c r="N21" s="5"/>
      <c r="O21" s="5"/>
      <c r="P21" s="5"/>
      <c r="Q21" s="5"/>
      <c r="R21" s="5"/>
      <c r="S21" s="5"/>
      <c r="T21" s="5"/>
      <c r="U21" s="5"/>
      <c r="V21" s="5"/>
    </row>
    <row r="22" spans="1:22" ht="15.75">
      <c r="A22" s="73">
        <v>1</v>
      </c>
      <c r="B22" s="74" t="s">
        <v>25</v>
      </c>
      <c r="C22" s="75">
        <f>'Actividades de Control'!I76+'Actividades de Control'!J76+'Actividades de Control'!K76</f>
        <v>0</v>
      </c>
      <c r="D22" s="75">
        <f>'Actividades de Control'!I75+'Actividades de Control'!J75+'Actividades de Control'!K75</f>
        <v>0</v>
      </c>
      <c r="E22" s="8"/>
    </row>
    <row r="23" spans="1:22" s="4" customFormat="1" ht="16.5" customHeight="1">
      <c r="A23" s="265" t="s">
        <v>18</v>
      </c>
      <c r="B23" s="265"/>
      <c r="C23" s="75">
        <f>C22*100</f>
        <v>0</v>
      </c>
      <c r="D23" s="75"/>
      <c r="E23" s="10"/>
    </row>
    <row r="24" spans="1:22" s="4" customFormat="1" ht="16.5" customHeight="1">
      <c r="A24" s="78"/>
      <c r="B24" s="78"/>
      <c r="C24" s="79"/>
      <c r="D24" s="103"/>
      <c r="E24" s="10"/>
    </row>
    <row r="25" spans="1:22" s="4" customFormat="1" ht="27" customHeight="1">
      <c r="A25" s="278" t="s">
        <v>210</v>
      </c>
      <c r="B25" s="278"/>
      <c r="C25" s="81">
        <f>D12+D17+D22</f>
        <v>0</v>
      </c>
      <c r="D25" s="80"/>
      <c r="E25" s="10"/>
    </row>
    <row r="26" spans="1:22" s="4" customFormat="1" ht="16.5" customHeight="1">
      <c r="A26" s="78"/>
      <c r="B26" s="78"/>
      <c r="C26" s="79"/>
      <c r="D26" s="103"/>
      <c r="E26" s="10"/>
    </row>
    <row r="27" spans="1:22" s="4" customFormat="1">
      <c r="A27" s="82" t="s">
        <v>4</v>
      </c>
      <c r="B27" s="83"/>
      <c r="C27" s="83"/>
      <c r="D27" s="83"/>
      <c r="E27" s="11"/>
    </row>
    <row r="28" spans="1:22" s="4" customFormat="1" ht="5.25" customHeight="1">
      <c r="A28" s="84"/>
      <c r="B28" s="84"/>
      <c r="C28" s="84"/>
      <c r="D28" s="84"/>
      <c r="E28" s="9"/>
    </row>
    <row r="29" spans="1:22" s="37" customFormat="1" ht="24">
      <c r="A29" s="72" t="s">
        <v>5</v>
      </c>
      <c r="B29" s="72" t="s">
        <v>6</v>
      </c>
      <c r="C29" s="72" t="s">
        <v>7</v>
      </c>
      <c r="D29" s="72" t="s">
        <v>8</v>
      </c>
      <c r="E29" s="56"/>
      <c r="F29" s="56"/>
      <c r="G29" s="56"/>
      <c r="H29" s="56"/>
      <c r="I29" s="56"/>
      <c r="J29" s="56"/>
      <c r="K29" s="56"/>
      <c r="L29" s="56"/>
      <c r="M29" s="56"/>
      <c r="N29" s="56"/>
      <c r="O29" s="56"/>
      <c r="P29" s="56"/>
      <c r="Q29" s="56"/>
      <c r="R29" s="56"/>
      <c r="S29" s="56"/>
      <c r="T29" s="56"/>
      <c r="U29" s="56"/>
      <c r="V29" s="56"/>
    </row>
    <row r="30" spans="1:22" s="34" customFormat="1">
      <c r="A30" s="85" t="s">
        <v>13</v>
      </c>
      <c r="B30" s="98">
        <v>0</v>
      </c>
      <c r="C30" s="98">
        <f>B31-1</f>
        <v>-2</v>
      </c>
      <c r="D30" s="87" t="s">
        <v>14</v>
      </c>
      <c r="E30" s="33"/>
      <c r="F30" s="33"/>
      <c r="G30" s="33"/>
      <c r="H30" s="33"/>
      <c r="I30" s="33"/>
      <c r="J30" s="33"/>
      <c r="K30" s="33"/>
      <c r="L30" s="33"/>
      <c r="M30" s="33"/>
      <c r="N30" s="33"/>
      <c r="O30" s="33"/>
      <c r="P30" s="33"/>
      <c r="Q30" s="33"/>
      <c r="R30" s="33"/>
      <c r="S30" s="33"/>
      <c r="T30" s="33"/>
      <c r="U30" s="33"/>
      <c r="V30" s="33"/>
    </row>
    <row r="31" spans="1:22" s="34" customFormat="1">
      <c r="A31" s="85" t="s">
        <v>11</v>
      </c>
      <c r="B31" s="98">
        <f>(B32-1)-(C32/3)</f>
        <v>-1</v>
      </c>
      <c r="C31" s="98">
        <f>(B32-1)</f>
        <v>-1</v>
      </c>
      <c r="D31" s="88" t="s">
        <v>12</v>
      </c>
      <c r="E31" s="33"/>
      <c r="F31" s="33"/>
      <c r="G31" s="33"/>
      <c r="H31" s="33"/>
      <c r="I31" s="33"/>
      <c r="J31" s="33"/>
      <c r="K31" s="33"/>
      <c r="L31" s="33"/>
      <c r="M31" s="33"/>
      <c r="N31" s="33"/>
      <c r="O31" s="33"/>
      <c r="P31" s="33"/>
      <c r="Q31" s="33"/>
      <c r="R31" s="33"/>
      <c r="S31" s="33"/>
      <c r="T31" s="33"/>
      <c r="U31" s="33"/>
      <c r="V31" s="33"/>
    </row>
    <row r="32" spans="1:22" s="34" customFormat="1">
      <c r="A32" s="85" t="s">
        <v>9</v>
      </c>
      <c r="B32" s="98">
        <f>C32-(C32/3)</f>
        <v>0</v>
      </c>
      <c r="C32" s="98">
        <f>C23+C18+C13</f>
        <v>0</v>
      </c>
      <c r="D32" s="89" t="s">
        <v>10</v>
      </c>
      <c r="E32" s="33"/>
      <c r="F32" s="33"/>
      <c r="G32" s="33"/>
      <c r="H32" s="33"/>
      <c r="I32" s="33"/>
      <c r="J32" s="33"/>
      <c r="K32" s="33"/>
      <c r="L32" s="33"/>
      <c r="M32" s="33"/>
      <c r="N32" s="33"/>
      <c r="O32" s="33"/>
      <c r="P32" s="33"/>
      <c r="Q32" s="33"/>
      <c r="R32" s="33"/>
      <c r="S32" s="33"/>
      <c r="T32" s="33"/>
      <c r="U32" s="33"/>
      <c r="V32" s="33"/>
    </row>
    <row r="33" spans="1:13" s="4" customFormat="1">
      <c r="A33" s="99"/>
      <c r="B33" s="99"/>
      <c r="C33" s="99"/>
      <c r="D33" s="99"/>
    </row>
    <row r="34" spans="1:13" s="33" customFormat="1" ht="15.75" thickBot="1">
      <c r="A34" s="100" t="s">
        <v>15</v>
      </c>
      <c r="B34" s="101" t="str">
        <f>VLOOKUP(C25,B30:D32,3,TRUE)</f>
        <v>SATISFACTORIO</v>
      </c>
      <c r="C34" s="102"/>
      <c r="D34" s="84"/>
      <c r="E34" s="58"/>
    </row>
    <row r="35" spans="1:13" s="33" customFormat="1" ht="14.25" customHeight="1" thickTop="1">
      <c r="A35" s="266"/>
      <c r="B35" s="267"/>
      <c r="C35" s="267"/>
      <c r="D35" s="268"/>
    </row>
    <row r="36" spans="1:13" s="33" customFormat="1">
      <c r="A36" s="269"/>
      <c r="B36" s="270"/>
      <c r="C36" s="270"/>
      <c r="D36" s="271"/>
    </row>
    <row r="37" spans="1:13" s="33" customFormat="1">
      <c r="A37" s="269"/>
      <c r="B37" s="270"/>
      <c r="C37" s="270"/>
      <c r="D37" s="271"/>
    </row>
    <row r="38" spans="1:13" s="33" customFormat="1">
      <c r="A38" s="269"/>
      <c r="B38" s="270"/>
      <c r="C38" s="270"/>
      <c r="D38" s="271"/>
    </row>
    <row r="39" spans="1:13" s="33" customFormat="1">
      <c r="A39" s="269"/>
      <c r="B39" s="270"/>
      <c r="C39" s="270"/>
      <c r="D39" s="271"/>
      <c r="E39" s="54"/>
    </row>
    <row r="40" spans="1:13" s="33" customFormat="1" ht="15.75" thickBot="1">
      <c r="A40" s="272"/>
      <c r="B40" s="273"/>
      <c r="C40" s="273"/>
      <c r="D40" s="274"/>
      <c r="E40" s="54"/>
    </row>
    <row r="41" spans="1:13" s="4" customFormat="1" ht="15.75" thickTop="1">
      <c r="A41" s="53"/>
      <c r="B41" s="53"/>
      <c r="C41" s="53"/>
      <c r="D41" s="53"/>
      <c r="E41" s="13"/>
    </row>
    <row r="42" spans="1:13" s="4" customFormat="1">
      <c r="A42" s="53"/>
      <c r="B42" s="53"/>
      <c r="C42" s="53"/>
      <c r="D42" s="53"/>
      <c r="E42" s="13"/>
    </row>
    <row r="43" spans="1:13" s="4" customFormat="1">
      <c r="A43" s="53"/>
      <c r="B43" s="53"/>
      <c r="C43" s="53"/>
      <c r="D43" s="53"/>
      <c r="E43" s="13"/>
    </row>
    <row r="44" spans="1:13" s="4" customFormat="1">
      <c r="A44" s="53"/>
      <c r="B44" s="53"/>
      <c r="C44" s="53"/>
      <c r="D44" s="53"/>
      <c r="E44" s="13"/>
    </row>
    <row r="45" spans="1:13" s="33" customFormat="1">
      <c r="A45" s="53"/>
      <c r="B45" s="53"/>
      <c r="C45" s="53"/>
      <c r="D45" s="53"/>
      <c r="E45" s="54"/>
    </row>
    <row r="46" spans="1:13" s="33" customFormat="1">
      <c r="A46" s="53"/>
      <c r="B46" s="53"/>
      <c r="C46" s="53"/>
      <c r="D46" s="53"/>
      <c r="E46" s="54"/>
    </row>
    <row r="47" spans="1:13" s="33" customFormat="1">
      <c r="A47" s="53"/>
      <c r="B47" s="53"/>
      <c r="C47" s="53"/>
      <c r="D47" s="53"/>
      <c r="E47" s="54"/>
    </row>
    <row r="48" spans="1:13" s="33" customFormat="1">
      <c r="A48" s="194" t="s">
        <v>197</v>
      </c>
      <c r="B48" s="194"/>
      <c r="C48" s="194"/>
      <c r="D48" s="194"/>
      <c r="E48" s="55"/>
      <c r="F48" s="55"/>
      <c r="G48" s="55"/>
      <c r="H48" s="55"/>
      <c r="I48" s="55"/>
      <c r="J48" s="55"/>
      <c r="K48" s="55"/>
      <c r="L48" s="55"/>
      <c r="M48" s="55"/>
    </row>
    <row r="49" spans="1:13" s="33" customFormat="1">
      <c r="A49" s="194" t="s">
        <v>213</v>
      </c>
      <c r="B49" s="194"/>
      <c r="C49" s="194"/>
      <c r="D49" s="194"/>
      <c r="E49" s="55"/>
      <c r="F49" s="55"/>
      <c r="G49" s="55"/>
      <c r="H49" s="55"/>
      <c r="I49" s="55"/>
      <c r="J49" s="55"/>
      <c r="K49" s="55"/>
      <c r="L49" s="55"/>
      <c r="M49" s="55"/>
    </row>
    <row r="50" spans="1:13" s="33" customFormat="1">
      <c r="A50" s="194" t="s">
        <v>16</v>
      </c>
      <c r="B50" s="194"/>
      <c r="C50" s="194"/>
      <c r="D50" s="194"/>
      <c r="E50" s="55"/>
      <c r="F50" s="55"/>
      <c r="G50" s="55"/>
      <c r="H50" s="55"/>
      <c r="I50" s="55"/>
      <c r="J50" s="55"/>
      <c r="K50" s="55"/>
      <c r="L50" s="55"/>
      <c r="M50" s="55"/>
    </row>
    <row r="51" spans="1:13" s="33" customFormat="1">
      <c r="A51" s="194"/>
      <c r="B51" s="194"/>
      <c r="C51" s="194"/>
      <c r="D51" s="194"/>
      <c r="E51" s="55"/>
      <c r="F51" s="55"/>
      <c r="G51" s="55"/>
      <c r="H51" s="55"/>
      <c r="I51" s="55"/>
      <c r="J51" s="55"/>
      <c r="K51" s="55"/>
    </row>
    <row r="52" spans="1:13" s="33" customFormat="1">
      <c r="A52" s="194"/>
      <c r="B52" s="194"/>
      <c r="C52" s="194"/>
      <c r="D52" s="194"/>
      <c r="E52" s="55"/>
      <c r="F52" s="55"/>
      <c r="G52" s="55"/>
      <c r="H52" s="55"/>
      <c r="I52" s="55"/>
      <c r="J52" s="55"/>
      <c r="K52" s="55"/>
    </row>
    <row r="53" spans="1:13" s="4" customFormat="1"/>
    <row r="54" spans="1:13" s="4" customFormat="1"/>
    <row r="55" spans="1:13" s="4" customFormat="1"/>
    <row r="56" spans="1:13" s="4" customFormat="1"/>
    <row r="57" spans="1:13" s="4" customFormat="1"/>
    <row r="58" spans="1:13" s="4" customFormat="1"/>
    <row r="59" spans="1:13" s="4" customFormat="1"/>
    <row r="60" spans="1:13" s="4" customFormat="1"/>
    <row r="61" spans="1:13" s="4" customFormat="1"/>
    <row r="62" spans="1:13" s="4" customFormat="1"/>
    <row r="63" spans="1:13" s="4" customFormat="1"/>
    <row r="64" spans="1:13"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sheetData>
  <sheetProtection password="8F14" sheet="1" scenarios="1" formatCells="0" formatColumns="0" formatRows="0"/>
  <mergeCells count="16">
    <mergeCell ref="A51:D51"/>
    <mergeCell ref="A52:D52"/>
    <mergeCell ref="A23:B23"/>
    <mergeCell ref="A35:D40"/>
    <mergeCell ref="A50:D50"/>
    <mergeCell ref="A48:D48"/>
    <mergeCell ref="A49:D49"/>
    <mergeCell ref="A20:D20"/>
    <mergeCell ref="A13:B13"/>
    <mergeCell ref="A18:B18"/>
    <mergeCell ref="A25:B25"/>
    <mergeCell ref="A4:D4"/>
    <mergeCell ref="A5:D5"/>
    <mergeCell ref="A6:D6"/>
    <mergeCell ref="A10:D10"/>
    <mergeCell ref="A15:D15"/>
  </mergeCells>
  <conditionalFormatting sqref="B34">
    <cfRule type="cellIs" dxfId="27" priority="10" operator="equal">
      <formula>$D$32</formula>
    </cfRule>
    <cfRule type="cellIs" dxfId="26" priority="11" operator="equal">
      <formula>$D$31</formula>
    </cfRule>
    <cfRule type="cellIs" dxfId="25" priority="12" operator="equal">
      <formula>$D$30</formula>
    </cfRule>
  </conditionalFormatting>
  <conditionalFormatting sqref="C25">
    <cfRule type="cellIs" dxfId="24" priority="1" operator="between">
      <formula>$B$32</formula>
      <formula>$C$32</formula>
    </cfRule>
    <cfRule type="cellIs" dxfId="23" priority="2" operator="between">
      <formula>$B$31</formula>
      <formula>$C$31</formula>
    </cfRule>
    <cfRule type="cellIs" dxfId="22" priority="3" operator="between">
      <formula>$B$30</formula>
      <formula>$C$30</formula>
    </cfRule>
  </conditionalFormatting>
  <printOptions horizontalCentered="1"/>
  <pageMargins left="0.70866141732283472" right="0.70866141732283472" top="0.74803149606299213" bottom="0.74803149606299213" header="0.31496062992125984" footer="0.31496062992125984"/>
  <pageSetup scale="79" orientation="portrait" horizontalDpi="1200" verticalDpi="1200" r:id="rId1"/>
  <headerFooter>
    <oddFooter>&amp;CPágina &amp;P de 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20</vt:i4>
      </vt:variant>
    </vt:vector>
  </HeadingPairs>
  <TitlesOfParts>
    <vt:vector size="36" baseType="lpstr">
      <vt:lpstr>REGISTRO</vt:lpstr>
      <vt:lpstr>Ambiente de Control</vt:lpstr>
      <vt:lpstr>Evaluación de Riesgos</vt:lpstr>
      <vt:lpstr>Actividades de Control</vt:lpstr>
      <vt:lpstr>Sist Información y Comunicación</vt:lpstr>
      <vt:lpstr>Supervisión y Mejora Continua</vt:lpstr>
      <vt:lpstr>Matriz Ambiente de Control</vt:lpstr>
      <vt:lpstr>Matriz Administración de Riesgo</vt:lpstr>
      <vt:lpstr>Matriz Actividades de Control</vt:lpstr>
      <vt:lpstr>Matriz Informacion y Comun.</vt:lpstr>
      <vt:lpstr>Matriz Supervisión y Mejora Con</vt:lpstr>
      <vt:lpstr>Matriz General</vt:lpstr>
      <vt:lpstr>Nivel Alto</vt:lpstr>
      <vt:lpstr>Nivel Medio</vt:lpstr>
      <vt:lpstr>Nivel Bajo</vt:lpstr>
      <vt:lpstr>Notas llenado de Matrices</vt:lpstr>
      <vt:lpstr>'Actividades de Control'!Área_de_impresión</vt:lpstr>
      <vt:lpstr>'Ambiente de Control'!Área_de_impresión</vt:lpstr>
      <vt:lpstr>'Evaluación de Riesgos'!Área_de_impresión</vt:lpstr>
      <vt:lpstr>'Matriz Actividades de Control'!Área_de_impresión</vt:lpstr>
      <vt:lpstr>'Matriz Administración de Riesgo'!Área_de_impresión</vt:lpstr>
      <vt:lpstr>'Matriz Ambiente de Control'!Área_de_impresión</vt:lpstr>
      <vt:lpstr>'Matriz General'!Área_de_impresión</vt:lpstr>
      <vt:lpstr>'Matriz Informacion y Comun.'!Área_de_impresión</vt:lpstr>
      <vt:lpstr>'Matriz Supervisión y Mejora Con'!Área_de_impresión</vt:lpstr>
      <vt:lpstr>'Nivel Alto'!Área_de_impresión</vt:lpstr>
      <vt:lpstr>'Nivel Bajo'!Área_de_impresión</vt:lpstr>
      <vt:lpstr>'Nivel Medio'!Área_de_impresión</vt:lpstr>
      <vt:lpstr>'Notas llenado de Matrices'!Área_de_impresión</vt:lpstr>
      <vt:lpstr>'Sist Información y Comunicación'!Área_de_impresión</vt:lpstr>
      <vt:lpstr>'Supervisión y Mejora Continua'!Área_de_impresión</vt:lpstr>
      <vt:lpstr>'Actividades de Control'!Títulos_a_imprimir</vt:lpstr>
      <vt:lpstr>'Ambiente de Control'!Títulos_a_imprimir</vt:lpstr>
      <vt:lpstr>'Evaluación de Riesgos'!Títulos_a_imprimir</vt:lpstr>
      <vt:lpstr>'Sist Información y Comunicación'!Títulos_a_imprimir</vt:lpstr>
      <vt:lpstr>'Supervisión y Mejora Continua'!Títulos_a_imprimir</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Alberto González Castelán</dc:creator>
  <cp:lastModifiedBy>OscarGonzalez</cp:lastModifiedBy>
  <cp:lastPrinted>2015-06-30T19:49:18Z</cp:lastPrinted>
  <dcterms:created xsi:type="dcterms:W3CDTF">2014-04-24T00:18:04Z</dcterms:created>
  <dcterms:modified xsi:type="dcterms:W3CDTF">2015-06-30T23:23:34Z</dcterms:modified>
</cp:coreProperties>
</file>